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unikl365-my.sharepoint.com/personal/aiza_unikl_edu_my/Documents/aiza/FYP/FYP MICET MARCH 2026/FYP ASSESSMENT FORMS/"/>
    </mc:Choice>
  </mc:AlternateContent>
  <xr:revisionPtr revIDLastSave="7" documentId="8_{FB4B5FDB-0F31-4EF5-8209-17FE8EA5E8D7}" xr6:coauthVersionLast="47" xr6:coauthVersionMax="47" xr10:uidLastSave="{791FFCB2-A00F-416A-AFEF-9595E60BE42A}"/>
  <bookViews>
    <workbookView xWindow="-110" yWindow="-110" windowWidth="19420" windowHeight="11500" firstSheet="5" activeTab="6" xr2:uid="{00000000-000D-0000-FFFF-FFFF00000000}"/>
  </bookViews>
  <sheets>
    <sheet name="FORM_1_SV" sheetId="13" r:id="rId1"/>
    <sheet name="GUIDELINE_RUBRIC (FORM 2)" sheetId="15" r:id="rId2"/>
    <sheet name="FORM_2_SV" sheetId="4" r:id="rId3"/>
    <sheet name="FORM_2_EXAMINER" sheetId="11" r:id="rId4"/>
    <sheet name="GUIDELINE_RUBRIC (FORM_3)" sheetId="14" r:id="rId5"/>
    <sheet name="FORM_3_EXAMINER" sheetId="5" r:id="rId6"/>
    <sheet name="FORM_3_ASSESSOR" sheetId="12" r:id="rId7"/>
    <sheet name="FORM_4_FINAL MARKS" sheetId="6" r:id="rId8"/>
  </sheets>
  <definedNames>
    <definedName name="_xlnm.Print_Area" localSheetId="0">FORM_1_SV!$A$1:$M$46</definedName>
    <definedName name="_xlnm.Print_Area" localSheetId="3">FORM_2_EXAMINER!$A$1:$M$40</definedName>
    <definedName name="_xlnm.Print_Area" localSheetId="2">FORM_2_SV!$A$1:$M$40</definedName>
    <definedName name="_xlnm.Print_Area" localSheetId="6">FORM_3_ASSESSOR!$A$1:$M$35</definedName>
    <definedName name="_xlnm.Print_Area" localSheetId="5">FORM_3_EXAMINER!$A$1:$M$35</definedName>
    <definedName name="_xlnm.Print_Area" localSheetId="7">'FORM_4_FINAL MARKS'!$A$1:$L$34</definedName>
    <definedName name="_xlnm.Print_Area" localSheetId="1">'GUIDELINE_RUBRIC (FORM 2)'!$A$1:$H$25</definedName>
    <definedName name="_xlnm.Print_Area" localSheetId="4">'GUIDELINE_RUBRIC (FORM_3)'!$A$1:$H$20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2" l="1"/>
  <c r="B31" i="12" s="1"/>
  <c r="B5" i="12"/>
  <c r="B36" i="4"/>
  <c r="B20" i="6"/>
  <c r="M10" i="11" l="1"/>
  <c r="M22" i="13"/>
  <c r="M10" i="13" l="1"/>
  <c r="M18" i="11"/>
  <c r="M18" i="4"/>
  <c r="M36" i="13"/>
  <c r="M34" i="13"/>
  <c r="M31" i="13"/>
  <c r="M29" i="13"/>
  <c r="M26" i="13"/>
  <c r="M24" i="13"/>
  <c r="M19" i="13"/>
  <c r="M17" i="13"/>
  <c r="M15" i="13"/>
  <c r="M12" i="13"/>
  <c r="M12" i="5"/>
  <c r="M11" i="5"/>
  <c r="J39" i="13" l="1"/>
  <c r="L10" i="6" s="1"/>
  <c r="J38" i="13"/>
  <c r="M37" i="13"/>
  <c r="B6" i="6"/>
  <c r="B5" i="6"/>
  <c r="B4" i="6"/>
  <c r="B3" i="6"/>
  <c r="L2" i="6"/>
  <c r="B2" i="6"/>
  <c r="L1" i="6"/>
  <c r="B1" i="6"/>
  <c r="B4" i="12"/>
  <c r="B3" i="12"/>
  <c r="L2" i="12"/>
  <c r="B2" i="12"/>
  <c r="L1" i="12"/>
  <c r="B1" i="12"/>
  <c r="B5" i="5"/>
  <c r="B4" i="5"/>
  <c r="B3" i="5"/>
  <c r="L2" i="5"/>
  <c r="B2" i="5"/>
  <c r="L1" i="5"/>
  <c r="B1" i="5"/>
  <c r="B5" i="11"/>
  <c r="B4" i="11"/>
  <c r="B3" i="11"/>
  <c r="L2" i="11"/>
  <c r="B2" i="11"/>
  <c r="L1" i="11"/>
  <c r="B1" i="11"/>
  <c r="L2" i="4"/>
  <c r="L1" i="4"/>
  <c r="B5" i="4"/>
  <c r="B4" i="4"/>
  <c r="B3" i="4"/>
  <c r="B2" i="4"/>
  <c r="B1" i="4"/>
  <c r="B42" i="13"/>
  <c r="K14" i="6"/>
  <c r="K13" i="6"/>
  <c r="K12" i="6"/>
  <c r="K11" i="6"/>
  <c r="M24" i="11"/>
  <c r="M23" i="11"/>
  <c r="M23" i="4"/>
  <c r="M24" i="4"/>
  <c r="M30" i="11"/>
  <c r="M28" i="11"/>
  <c r="M27" i="11"/>
  <c r="M26" i="11"/>
  <c r="M22" i="11"/>
  <c r="M21" i="11"/>
  <c r="M20" i="11"/>
  <c r="M17" i="11"/>
  <c r="M16" i="11"/>
  <c r="M15" i="11"/>
  <c r="M14" i="11"/>
  <c r="M12" i="11"/>
  <c r="M11" i="11"/>
  <c r="M28" i="4"/>
  <c r="J32" i="11" l="1"/>
  <c r="L13" i="6" s="1"/>
  <c r="M31" i="11"/>
  <c r="J33" i="11"/>
  <c r="L14" i="6" s="1"/>
  <c r="K10" i="6"/>
  <c r="K9" i="6"/>
  <c r="M16" i="4"/>
  <c r="K16" i="6" l="1"/>
  <c r="K15" i="6"/>
  <c r="K17" i="6"/>
  <c r="K18" i="6"/>
  <c r="M25" i="5"/>
  <c r="M24" i="5"/>
  <c r="M23" i="5"/>
  <c r="M21" i="5"/>
  <c r="M20" i="5"/>
  <c r="M19" i="5"/>
  <c r="M18" i="5"/>
  <c r="M17" i="5"/>
  <c r="M16" i="5"/>
  <c r="M14" i="5"/>
  <c r="M13" i="5"/>
  <c r="M25" i="12"/>
  <c r="M20" i="12"/>
  <c r="M21" i="12"/>
  <c r="M19" i="12"/>
  <c r="M18" i="12"/>
  <c r="M24" i="12"/>
  <c r="M23" i="12"/>
  <c r="M17" i="12"/>
  <c r="M16" i="12"/>
  <c r="M14" i="12"/>
  <c r="M13" i="12"/>
  <c r="M12" i="12"/>
  <c r="M11" i="12"/>
  <c r="J27" i="5" l="1"/>
  <c r="J28" i="5"/>
  <c r="L16" i="6" s="1"/>
  <c r="M26" i="5"/>
  <c r="L15" i="6"/>
  <c r="J27" i="12"/>
  <c r="L17" i="6" s="1"/>
  <c r="J28" i="12"/>
  <c r="L18" i="6" s="1"/>
  <c r="M26" i="12"/>
  <c r="B36" i="11"/>
  <c r="D27" i="6" l="1"/>
  <c r="D28" i="6"/>
  <c r="M26" i="4"/>
  <c r="M10" i="4" l="1"/>
  <c r="B31" i="5" l="1"/>
  <c r="M30" i="4"/>
  <c r="M27" i="4"/>
  <c r="M22" i="4"/>
  <c r="M21" i="4"/>
  <c r="M20" i="4"/>
  <c r="M17" i="4"/>
  <c r="M15" i="4"/>
  <c r="M14" i="4"/>
  <c r="M12" i="4"/>
  <c r="M11" i="4"/>
  <c r="D24" i="6"/>
  <c r="J32" i="4" l="1"/>
  <c r="L11" i="6" s="1"/>
  <c r="D25" i="6" s="1"/>
  <c r="M31" i="4"/>
  <c r="J33" i="4"/>
  <c r="L12" i="6" s="1"/>
  <c r="D26" i="6" s="1"/>
  <c r="L9" i="6" l="1"/>
  <c r="D23" i="6" s="1"/>
  <c r="D29" i="6" s="1"/>
</calcChain>
</file>

<file path=xl/sharedStrings.xml><?xml version="1.0" encoding="utf-8"?>
<sst xmlns="http://schemas.openxmlformats.org/spreadsheetml/2006/main" count="525" uniqueCount="250">
  <si>
    <t>Name:</t>
  </si>
  <si>
    <t>INSERT STUDENT NAME HERE</t>
  </si>
  <si>
    <t>ID:</t>
  </si>
  <si>
    <t>STUD ID</t>
  </si>
  <si>
    <t>Programme:</t>
  </si>
  <si>
    <t>INSERT STUDENT PROGRAMME HERE</t>
  </si>
  <si>
    <t>Tel. No:</t>
  </si>
  <si>
    <t>STUD HP</t>
  </si>
  <si>
    <t>Project Title:</t>
  </si>
  <si>
    <t>INSERT RESEARCH TITLE HERE</t>
  </si>
  <si>
    <t>Supervisor:</t>
  </si>
  <si>
    <t>INSERT SUPERVISOR NAME HERE</t>
  </si>
  <si>
    <t>SEM/ YEAR</t>
  </si>
  <si>
    <t>Examiner:</t>
  </si>
  <si>
    <t>INSERT EXAMINER NAME HERE</t>
  </si>
  <si>
    <t>PROGRESS ASSESSMENT (SUPERVISOR)</t>
  </si>
  <si>
    <t>PLO</t>
  </si>
  <si>
    <t>CLO</t>
  </si>
  <si>
    <t>CRITERIA</t>
  </si>
  <si>
    <t xml:space="preserve">SCORE </t>
  </si>
  <si>
    <t>CLO 4</t>
  </si>
  <si>
    <t>CLO 5</t>
  </si>
  <si>
    <t>Verification</t>
  </si>
  <si>
    <t>Assessed by:</t>
  </si>
  <si>
    <t>Comment:</t>
  </si>
  <si>
    <t>Signature:</t>
  </si>
  <si>
    <t>Date:</t>
  </si>
  <si>
    <t xml:space="preserve">PROPOSAL REPORT ASSESSMENT (SUPERVISOR) </t>
  </si>
  <si>
    <t>SP</t>
  </si>
  <si>
    <t>Wt.</t>
  </si>
  <si>
    <t>SCORE</t>
  </si>
  <si>
    <t>ACTUAL SCORE</t>
  </si>
  <si>
    <t>1-2</t>
  </si>
  <si>
    <t>3-4</t>
  </si>
  <si>
    <t>5-6</t>
  </si>
  <si>
    <t>7-8</t>
  </si>
  <si>
    <t>9-10</t>
  </si>
  <si>
    <t xml:space="preserve">INTRODUCTION </t>
  </si>
  <si>
    <t>INSERT MARK HERE</t>
  </si>
  <si>
    <t xml:space="preserve">Objective, scope of study </t>
  </si>
  <si>
    <t xml:space="preserve">Significant of the study  </t>
  </si>
  <si>
    <t>LITERATURE REVIEW</t>
  </si>
  <si>
    <t xml:space="preserve">Critical review of the literatures  </t>
  </si>
  <si>
    <t>MATERIALS &amp; METHODOLOGY</t>
  </si>
  <si>
    <t xml:space="preserve">Materials and methods must support scope of studies (should be clear and thorough) </t>
  </si>
  <si>
    <t xml:space="preserve">Analysis/ hardware design/ case study/ must be relevant to the objective(s) </t>
  </si>
  <si>
    <t xml:space="preserve">Follow established/modified standard (steps and procedures should be included) </t>
  </si>
  <si>
    <t>Expected results and potential contribution</t>
  </si>
  <si>
    <t>Research plan (milestones, gantt chart) and/or overall project cost</t>
  </si>
  <si>
    <t>CLO 1</t>
  </si>
  <si>
    <t xml:space="preserve">PROPOSAL REPORT ASSESSMENT (EXAMINER) </t>
  </si>
  <si>
    <t>Assessor:</t>
  </si>
  <si>
    <t>INSERT ASSESSOR NAME HERE</t>
  </si>
  <si>
    <t>PRESENTATION ASSESSMENT (EXAMINER)</t>
  </si>
  <si>
    <t>TA</t>
  </si>
  <si>
    <t xml:space="preserve"> 1,2</t>
  </si>
  <si>
    <t>Clarity of the introduction or 
project background</t>
  </si>
  <si>
    <t>Clarity of the objectives 
(specific or general)</t>
  </si>
  <si>
    <t>Clarify of research gap</t>
  </si>
  <si>
    <t>Understanding of project</t>
  </si>
  <si>
    <t>3,4,5</t>
  </si>
  <si>
    <t>CONTENT OF PRESENTATION</t>
  </si>
  <si>
    <t>Structure of explanations</t>
  </si>
  <si>
    <t>Research methodology and/or project cost</t>
  </si>
  <si>
    <t>Research plan 
(milestones/ gantt chart)</t>
  </si>
  <si>
    <t>1,2</t>
  </si>
  <si>
    <t xml:space="preserve">Incorprated in the project (in relation to sustainable materials/systems/ processes/ technology etc) </t>
  </si>
  <si>
    <t>Relevance to societal and environmental context</t>
  </si>
  <si>
    <t>Understanding of environmental and sustainability concepts</t>
  </si>
  <si>
    <t>1,2,3,4,5</t>
  </si>
  <si>
    <t>PRESENTATION SKILLS &amp; Q&amp;A</t>
  </si>
  <si>
    <t>Interpersonal ability, communication skills, and expression 
(confidence, lively, eye contact, etc)</t>
  </si>
  <si>
    <t>Organization of presentation</t>
  </si>
  <si>
    <t>Ability to handle questions</t>
  </si>
  <si>
    <t>TOTAL MARK = (TOTAL SCORE/210) x 35%:</t>
  </si>
  <si>
    <t>CLO 2</t>
  </si>
  <si>
    <t>CLO 3</t>
  </si>
  <si>
    <t>PRESENTATION ASSESSMENT (ASSESSOR)</t>
  </si>
  <si>
    <t>FINAL MARK ASSESSMENT</t>
  </si>
  <si>
    <t>TASK</t>
  </si>
  <si>
    <t xml:space="preserve">CLO </t>
  </si>
  <si>
    <t>TOTAL</t>
  </si>
  <si>
    <t>TOTAL %</t>
  </si>
  <si>
    <t>SCORE, %</t>
  </si>
  <si>
    <t>PROGRESS REPORT
(SUPERVISOR)_FORM 1</t>
  </si>
  <si>
    <t>PROJECT PROPOSAL 
(SUPERVISOR)_FORM 2</t>
  </si>
  <si>
    <t>PROJECT PROPOSAL
(EXAMINER)_FORM 2</t>
  </si>
  <si>
    <t>PRESENTATION
(EXAMINER)_FORM 3</t>
  </si>
  <si>
    <t>PRESENTATION
(ASSESSOR)_FORM 3</t>
  </si>
  <si>
    <t>TOTAL CLO</t>
  </si>
  <si>
    <t>FINAL MARK SUMMARY (FOR ECITIE)</t>
  </si>
  <si>
    <t>ASSESSEMENT</t>
  </si>
  <si>
    <t>PROGRESS
(SUPERVISOR)_FORM 1</t>
  </si>
  <si>
    <t>PROPOSAL REPORT
(AVERAGE)_FORM 2</t>
  </si>
  <si>
    <t>PRESENTATION
(AVERAGE)_FORM 3</t>
  </si>
  <si>
    <t>Propose specific research method to address the research problem (C6, PLO 3).</t>
  </si>
  <si>
    <t>TOTAL MARK = (TOTAL SCORE/220) x 30%:</t>
  </si>
  <si>
    <t>Appropriate use of grammar, punctuation, sentence structure and technical language</t>
  </si>
  <si>
    <t>Writing skill development via collect, evaluate, and synthesize information are well  adressed</t>
  </si>
  <si>
    <t>JSA Form</t>
  </si>
  <si>
    <t xml:space="preserve">Logbook         </t>
  </si>
  <si>
    <t>ASSESSMENT TOOL</t>
  </si>
  <si>
    <t xml:space="preserve">Incorporated in the project (in relation to sustainable materials/systems/ processes/ technology etc) </t>
  </si>
  <si>
    <t>Research background &amp; 
problem identification (research gap)</t>
  </si>
  <si>
    <t xml:space="preserve">Clarify of research gap analysis </t>
  </si>
  <si>
    <t xml:space="preserve">Relevancy of literature to the objectives and research problem    </t>
  </si>
  <si>
    <t>LANGUAGE PROFICIENCY, WRITING SKILL AND ACADEMIC INTEGRITY</t>
  </si>
  <si>
    <t>The theoretical study and/ or recent study from journal and/ or relevant resources (new knowledge)</t>
  </si>
  <si>
    <t>Consistent adherence to formatting and referencing standards (use of digital tools)</t>
  </si>
  <si>
    <t>TOTAL MARK = (TOTAL SCORE/220) x 35%:</t>
  </si>
  <si>
    <t>PROPOSAL FORMATTING</t>
  </si>
  <si>
    <t>Introduction is unclear, objectives are vague, research gap not identified, and understanding of the project is weak.</t>
  </si>
  <si>
    <t>Introduction is somewhat clear, objectives need more specificity, research gap is mentioned but unclear, and understanding of the project is developing.</t>
  </si>
  <si>
    <t>Introduction is clear, objectives are somewhat specific, research gap is identified, and understanding of the project is adequate.</t>
  </si>
  <si>
    <t>Introduction is clear and well-organized, objectives are specific, research gap is well-clarified, and understanding of the project is strong.</t>
  </si>
  <si>
    <t>Introduction is exceptionally clear and detailed, objectives are well-defined, research gap is thoroughly explained, and understanding of the project is comprehensive.</t>
  </si>
  <si>
    <t>Limited use of sustainable elements, unclear societal/environmental relevance, minimal understanding of sustainability</t>
  </si>
  <si>
    <t>Some sustainable elements used, relevance to societal/environmental context is unclear, and sustainability understanding is developing</t>
  </si>
  <si>
    <t>Uses sustainable elements with some relevance to societal/environmental context and demonstrates basic sustainability understanding</t>
  </si>
  <si>
    <t>Effectively uses sustainable elements, with clear relevance to societal/environmental context, and a strong understanding of sustainability</t>
  </si>
  <si>
    <t>Seamlessly integrates sustainable elements, with excellent relevance to societal/environmental context, and deep understanding of sustainability</t>
  </si>
  <si>
    <t>Explanations are unclear, methodology and project cost are vague or missing, and research plan lacks detail</t>
  </si>
  <si>
    <t>Explanations are somewhat structured, methodology and cost are partially defined, and research plan needs more detail</t>
  </si>
  <si>
    <t>Explanations are mostly clear, methodology and cost are explained, and research plan is outlined with some milestones</t>
  </si>
  <si>
    <t>Explanations are well-structured, clear methodology and cost are provided, and research plan includes clear milestones/Gantt chart</t>
  </si>
  <si>
    <t>Explanations are exceptionally clear and well-structured, methodology and cost are well-defined, and research plan is detailed with clear milestones/Gantt chart</t>
  </si>
  <si>
    <t>Very confident, lively, well-organized, answers questions excellently.</t>
  </si>
  <si>
    <t>Confident, organized, handles questions effectively</t>
  </si>
  <si>
    <t>Clear communication, organized, handles most questions well</t>
  </si>
  <si>
    <t>Lacks confidence, poor communication, disorganized, struggles with questions</t>
  </si>
  <si>
    <t>Thorough research gap, specific objectives, and excellent explanation of significance</t>
  </si>
  <si>
    <t>Clear research gap, well-defined objectives, strong explanation of significance</t>
  </si>
  <si>
    <t>Research gap identified, objectives clear, significance explained</t>
  </si>
  <si>
    <t>Research gap is unclear, objectives and significance need more clarity</t>
  </si>
  <si>
    <t>Unclear research gap, vague objectives, significance not well explained</t>
  </si>
  <si>
    <t>Well-supported methods, highly relevant analysis/design, detailed research plan with milestones, cost, and strong expected results/contribution</t>
  </si>
  <si>
    <t>Methods and analysis/design support objectives, research plan is present but could be more detailed, expected results are outlined</t>
  </si>
  <si>
    <t>Methods and analysis/design somewhat relevant, research plan and expected results are unclear</t>
  </si>
  <si>
    <t>Clear and thorough methods, relevant analysis/design, research plan with milestones and cost included, expected results well-defined</t>
  </si>
  <si>
    <t>Methods unclear or irrelevant, analysis/design does not support objectives, no clear research plan or expected results</t>
  </si>
  <si>
    <t>Exceptional grammar, punctuation, and structure; well-developed synthesis; plagiarism check well below 30%.</t>
  </si>
  <si>
    <t>Strong grammar, punctuation, and structure; excellent synthesis of information; plagiarism check under 30%.</t>
  </si>
  <si>
    <t>Clear grammar and sentence structure; good synthesis of information; plagiarism check under 30%.</t>
  </si>
  <si>
    <t>Some grammar and sentence structure issues; information synthesis needs improvement; plagiarism check shows some similarity</t>
  </si>
  <si>
    <t>Poor grammar, punctuation, and sentence structure; information not well synthesized; plagiarism report above 30%</t>
  </si>
  <si>
    <t>Perfect formatting and referencing; excellent use of digital tools</t>
  </si>
  <si>
    <t>Consistent formatting and referencing; effective use of digital tools</t>
  </si>
  <si>
    <t>Mostly consistent formatting and referencing; proper use of digital tools</t>
  </si>
  <si>
    <t>Some formatting and referencing errors; basic use of digital tools</t>
  </si>
  <si>
    <t>Inconsistent formatting and referencing; minimal use of digital tools</t>
  </si>
  <si>
    <t>RUBRIC GUIDELINE (FORM_2_PROPOSAL)</t>
  </si>
  <si>
    <t>RUBRIC GUIDELINE (FORM 3_PRESENTATION)</t>
  </si>
  <si>
    <t>Logbook</t>
  </si>
  <si>
    <t>-</t>
  </si>
  <si>
    <t>Some confidence, communication skills need enhancement, presentation lacks clarity, answers some questions</t>
  </si>
  <si>
    <t xml:space="preserve">Manage research project documentation (logbook)  </t>
  </si>
  <si>
    <t>Always schedules and attends meetings on time; communication is consistent</t>
  </si>
  <si>
    <t>Rarely misses or delays meetings, and communication is mostly consistent</t>
  </si>
  <si>
    <t>Occasionally misses meetings or delays communication</t>
  </si>
  <si>
    <t xml:space="preserve">Demonstrates timeliness and consistency in scheduling, attending meetings, and maintaining regular communication                   </t>
  </si>
  <si>
    <t xml:space="preserve">Optimize time management (based on timeline)   </t>
  </si>
  <si>
    <r>
      <rPr>
        <b/>
        <sz val="12"/>
        <color theme="1"/>
        <rFont val="Calibri"/>
        <family val="2"/>
        <scheme val="minor"/>
      </rPr>
      <t>Research Progress and Timeline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</t>
    </r>
  </si>
  <si>
    <t xml:space="preserve">Organize project planning (refer to the realistic and achievable Gantt chart) </t>
  </si>
  <si>
    <t>5 (Excellent)</t>
  </si>
  <si>
    <t>4 (Good)</t>
  </si>
  <si>
    <t>3 (Satisfactory)</t>
  </si>
  <si>
    <t>2 (Needs Improvement)</t>
  </si>
  <si>
    <t>1 (Unsatisfactory)</t>
  </si>
  <si>
    <t>Wt</t>
  </si>
  <si>
    <t>Gantt chart is clear, realistic, and covers all tasks</t>
  </si>
  <si>
    <t>Gantt chart is mostly clear, with minor missing details</t>
  </si>
  <si>
    <t>Gantt chart is unclear or missing key tasks</t>
  </si>
  <si>
    <t>Gantt chart is incomplete or unrealistic</t>
  </si>
  <si>
    <t>Consistently follows the timeline, completing tasks on time</t>
  </si>
  <si>
    <t>Occasionally deviates from the timeline, with some delays</t>
  </si>
  <si>
    <t>Mostly follows the timeline, with minimal delays</t>
  </si>
  <si>
    <t>Rarely meets deadlines or follows the timeline</t>
  </si>
  <si>
    <t>Frequently misses deadlines or struggles to stay on track</t>
  </si>
  <si>
    <t xml:space="preserve">Gantt chart includes most tasks but lacks clarity </t>
  </si>
  <si>
    <t>Rarely prioritizes tasks, with consistent late submissions</t>
  </si>
  <si>
    <t>Struggles to prioritize tasks, with frequent late submissions</t>
  </si>
  <si>
    <t>Manages tasks adequately, but some FYP assessments are submitted late</t>
  </si>
  <si>
    <t>Generally prioritizes tasks well with few late submissions</t>
  </si>
  <si>
    <t>Always prioritizes tasks effectively and submits FYP assessments on time</t>
  </si>
  <si>
    <r>
      <rPr>
        <b/>
        <sz val="12"/>
        <color indexed="8"/>
        <rFont val="Calibri"/>
        <family val="2"/>
      </rPr>
      <t xml:space="preserve">                                                                                                         </t>
    </r>
    <r>
      <rPr>
        <b/>
        <sz val="12"/>
        <color theme="1"/>
        <rFont val="Calibri"/>
        <family val="2"/>
        <scheme val="minor"/>
      </rPr>
      <t xml:space="preserve">                                    </t>
    </r>
    <r>
      <rPr>
        <b/>
        <sz val="11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 xml:space="preserve">Consultation with Supervisor </t>
    </r>
    <r>
      <rPr>
        <b/>
        <sz val="11"/>
        <color theme="1"/>
        <rFont val="Calibri"/>
        <family val="2"/>
        <scheme val="minor"/>
      </rPr>
      <t xml:space="preserve">      </t>
    </r>
  </si>
  <si>
    <r>
      <rPr>
        <b/>
        <sz val="12"/>
        <color indexed="8"/>
        <rFont val="Calibri"/>
        <family val="2"/>
      </rPr>
      <t xml:space="preserve">Continous Knowledge Enhancement  </t>
    </r>
    <r>
      <rPr>
        <sz val="12"/>
        <color theme="1"/>
        <rFont val="Calibri"/>
        <family val="2"/>
        <scheme val="minor"/>
      </rPr>
      <t xml:space="preserve">
                                                                                                                                                                                                   </t>
    </r>
  </si>
  <si>
    <t>Does not use available resources to improve project execution</t>
  </si>
  <si>
    <t>Rarely uses resources, with minimal impact on project execution</t>
  </si>
  <si>
    <t>Uses some resources, but improvement in project execution is limited</t>
  </si>
  <si>
    <t>Regularly uses resources, with noticeable improvement in project execution</t>
  </si>
  <si>
    <t>Actively seeks and effectively uses various resources to improve project execution</t>
  </si>
  <si>
    <t xml:space="preserve">Ability to apply new knowledge for future learning  </t>
  </si>
  <si>
    <t>Does not apply new knowledge to future learning</t>
  </si>
  <si>
    <t>Rarely applies new knowledge to future learning or tasks</t>
  </si>
  <si>
    <t>Occasionally applies new knowledge, but with limited impact</t>
  </si>
  <si>
    <t>Applies new knowledge to future tasks with some success</t>
  </si>
  <si>
    <t>Consistently applies new knowledge to future learning and problem-solving</t>
  </si>
  <si>
    <t>Does not participate in FYP-related activities</t>
  </si>
  <si>
    <t>Rarely participates in FYP-related activities</t>
  </si>
  <si>
    <t>Participates in some FYP-related activities, with occasional absences</t>
  </si>
  <si>
    <t>Participates in most FYP-related activities with few absences</t>
  </si>
  <si>
    <t>Actively participates in all FYP-related activities without fail</t>
  </si>
  <si>
    <t>Proposal report is checked with academic plagiarism/AI
checker report (Required: Less than 30% of similarity)</t>
  </si>
  <si>
    <t xml:space="preserve">Demonstrate strong self-motivation and initiative      </t>
  </si>
  <si>
    <t>Able to perform independently</t>
  </si>
  <si>
    <r>
      <rPr>
        <b/>
        <sz val="12"/>
        <color theme="1"/>
        <rFont val="Calibri"/>
        <family val="2"/>
        <scheme val="minor"/>
      </rPr>
      <t>Independent Learning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                                </t>
    </r>
  </si>
  <si>
    <t>Cannot perform tasks independently and requires constant assistance</t>
  </si>
  <si>
    <t>Struggles to perform tasks independently and needs frequent support</t>
  </si>
  <si>
    <t>Can perform tasks independently, but occasionally needs help</t>
  </si>
  <si>
    <t>Usually performs tasks independently with minimal guidance</t>
  </si>
  <si>
    <t>Consistently performs tasks independently and efficiently</t>
  </si>
  <si>
    <t>Does not stay focused or take initiative without constant prompting</t>
  </si>
  <si>
    <t>Struggles to stay focused and needs frequent reminders</t>
  </si>
  <si>
    <t>Needs occasional reminders to stay on track and take initiative</t>
  </si>
  <si>
    <t>Often stays focused and takes initiative with minimal prompting</t>
  </si>
  <si>
    <t>Consistently takes initiative and stays focused on tasks without external prompting</t>
  </si>
  <si>
    <t xml:space="preserve"> Cultivate a practice of ongoing enhancement of safety knowledge </t>
  </si>
  <si>
    <r>
      <rPr>
        <b/>
        <sz val="12"/>
        <color theme="1"/>
        <rFont val="Calibri"/>
        <family val="2"/>
      </rPr>
      <t xml:space="preserve">Job Safety Analysis (JSA)        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</t>
    </r>
  </si>
  <si>
    <t xml:space="preserve">Able to identify hazards and assess risks (industry standard)  </t>
  </si>
  <si>
    <t>Fails to identify hazards or assess risks properly</t>
  </si>
  <si>
    <t>Struggles to identify hazards or assess risks correctly</t>
  </si>
  <si>
    <t>Identifies some hazards but with limited risk assessment</t>
  </si>
  <si>
    <t>Identifies most hazards and assesses risks with minor errors</t>
  </si>
  <si>
    <t>Consistently identifies hazards and accurately assesses risks according to industry standards</t>
  </si>
  <si>
    <t>Does not seek to improve safety knowledge</t>
  </si>
  <si>
    <t>Rarely seeks to improve safety knowledge</t>
  </si>
  <si>
    <t>Occasionally seeks to improve safety knowledge</t>
  </si>
  <si>
    <t>Frequently seeks to improve safety knowledge</t>
  </si>
  <si>
    <t>Actively improves safety knowledge on a regular basis</t>
  </si>
  <si>
    <t xml:space="preserve">Logbook        </t>
  </si>
  <si>
    <r>
      <t xml:space="preserve"> Manage to prioritizes tasks (FYP-related assessments, i.e., </t>
    </r>
    <r>
      <rPr>
        <b/>
        <sz val="12"/>
        <color theme="1"/>
        <rFont val="Calibri"/>
        <family val="2"/>
        <scheme val="minor"/>
      </rPr>
      <t>proposal summary</t>
    </r>
    <r>
      <rPr>
        <sz val="12"/>
        <color theme="1"/>
        <rFont val="Calibri"/>
        <family val="2"/>
        <scheme val="minor"/>
      </rPr>
      <t xml:space="preserve">, are submitted on time)    </t>
    </r>
  </si>
  <si>
    <t>The logbook is detailed and well-organized, documenting all research activities, decisions, and changes, with clear reflections on progress</t>
  </si>
  <si>
    <t>The logbook clearly documents research activities and decisions, with sufficient reflection on progress</t>
  </si>
  <si>
    <t>The logbook includes basic documentation of research activities, but some details are missing or unclear</t>
  </si>
  <si>
    <t>The logbook is incomplete or poorly organized, with few activities documented</t>
  </si>
  <si>
    <t>The logbook is missing key sections or lacks important details</t>
  </si>
  <si>
    <t>Incorporated into the project, demonstrating continuous learning and the application of sustainable materials/systems/processes or technology</t>
  </si>
  <si>
    <t>Limited sources, unclear research gap, poor relevance to objectives,  minimal understanding of sustainability</t>
  </si>
  <si>
    <t>Some sources, research gap and relevance need more clarity, sustainability understanding is developing</t>
  </si>
  <si>
    <t>Relevant sources, clear research gap, some connection to objectives and demonstrates basic sustainability understanding</t>
  </si>
  <si>
    <t>Good sources, clear research gap, mostly relevant to objectives and have a strong understanding of sustainability</t>
  </si>
  <si>
    <t>Strong sources, clear research gap, excellent relevance to objectives and show deep understanding of sustainability</t>
  </si>
  <si>
    <t xml:space="preserve">Show commitment by participating in all FYP related activities (e.g., FYP workshops, etc.)    </t>
  </si>
  <si>
    <t xml:space="preserve"> Use of resources (e.g., workshops, journals, etc.) to self-learn and improve project execution    </t>
  </si>
  <si>
    <t xml:space="preserve">ACTUAL SCORE </t>
  </si>
  <si>
    <t>Organize research project planning efficiently by applying project management principles (A4, PLO 10).</t>
  </si>
  <si>
    <t>Demonstrate independent learning and continuous knowledge enhancement in completing a research project (A3, PLO 11).</t>
  </si>
  <si>
    <t>Defend the project proposal effectively (A4, PLO 9).</t>
  </si>
  <si>
    <t>Explain sustainable technology considering the societal and environmental contexts relevant to the research (A4, PLO 6).</t>
  </si>
  <si>
    <t>Organize research project planning effectively by applying project management principles (A4, PLO 10).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</si>
</sst>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7">
    <xf numFmtId="0" fontId="0" fillId="0" borderId="0" xfId="0"/>
    <xf numFmtId="0" fontId="0" fillId="0" borderId="0" xfId="0" applyAlignment="1">
      <alignment horizontal="left" vertical="top" wrapText="1"/>
    </xf>
    <xf numFmtId="0" fontId="6" fillId="0" borderId="0" xfId="0" applyFont="1"/>
    <xf numFmtId="16" fontId="6" fillId="0" borderId="1" xfId="0" quotePrefix="1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1" xfId="0" applyBorder="1"/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6" fillId="3" borderId="0" xfId="0" applyFont="1" applyFill="1"/>
    <xf numFmtId="0" fontId="6" fillId="2" borderId="3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16" fontId="6" fillId="0" borderId="1" xfId="0" quotePrefix="1" applyNumberFormat="1" applyFont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2" fontId="6" fillId="8" borderId="2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top"/>
      <protection locked="0"/>
    </xf>
    <xf numFmtId="2" fontId="6" fillId="8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49" fontId="6" fillId="6" borderId="1" xfId="0" applyNumberFormat="1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2" fontId="6" fillId="7" borderId="0" xfId="0" applyNumberFormat="1" applyFont="1" applyFill="1" applyAlignment="1">
      <alignment horizontal="center" wrapText="1"/>
    </xf>
    <xf numFmtId="0" fontId="6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6" fillId="7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0" fontId="0" fillId="7" borderId="0" xfId="0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6" fillId="5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>
      <alignment horizontal="left" vertical="top" wrapText="1"/>
    </xf>
    <xf numFmtId="16" fontId="6" fillId="7" borderId="1" xfId="0" quotePrefix="1" applyNumberFormat="1" applyFont="1" applyFill="1" applyBorder="1" applyAlignment="1">
      <alignment horizontal="center" vertical="top" wrapText="1"/>
    </xf>
    <xf numFmtId="0" fontId="0" fillId="7" borderId="0" xfId="0" applyFill="1" applyAlignment="1">
      <alignment horizontal="left" vertical="top" wrapText="1"/>
    </xf>
    <xf numFmtId="0" fontId="0" fillId="7" borderId="1" xfId="0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2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6" fillId="6" borderId="4" xfId="0" applyFont="1" applyFill="1" applyBorder="1" applyAlignment="1" applyProtection="1">
      <alignment horizontal="left" vertical="center" wrapText="1"/>
      <protection locked="0"/>
    </xf>
    <xf numFmtId="0" fontId="6" fillId="6" borderId="3" xfId="0" applyFont="1" applyFill="1" applyBorder="1" applyAlignment="1" applyProtection="1">
      <alignment horizontal="left" vertical="center" wrapText="1"/>
      <protection locked="0"/>
    </xf>
    <xf numFmtId="0" fontId="6" fillId="6" borderId="5" xfId="0" applyFont="1" applyFill="1" applyBorder="1" applyAlignment="1" applyProtection="1">
      <alignment horizontal="left" vertical="center" wrapText="1"/>
      <protection locked="0"/>
    </xf>
    <xf numFmtId="49" fontId="6" fillId="6" borderId="1" xfId="0" applyNumberFormat="1" applyFont="1" applyFill="1" applyBorder="1" applyAlignment="1" applyProtection="1">
      <alignment horizontal="left" vertical="center" wrapText="1"/>
      <protection locked="0"/>
    </xf>
    <xf numFmtId="0" fontId="6" fillId="6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7" borderId="9" xfId="0" applyFill="1" applyBorder="1" applyAlignment="1" applyProtection="1">
      <alignment horizontal="center" vertical="center" wrapText="1"/>
      <protection locked="0"/>
    </xf>
    <xf numFmtId="0" fontId="0" fillId="7" borderId="7" xfId="0" applyFill="1" applyBorder="1" applyAlignment="1" applyProtection="1">
      <alignment horizontal="center" vertical="center" wrapText="1"/>
      <protection locked="0"/>
    </xf>
    <xf numFmtId="0" fontId="0" fillId="7" borderId="2" xfId="0" applyFill="1" applyBorder="1" applyAlignment="1" applyProtection="1">
      <alignment horizontal="center" vertical="center" wrapText="1"/>
      <protection locked="0"/>
    </xf>
    <xf numFmtId="0" fontId="6" fillId="7" borderId="10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5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>
      <alignment horizontal="left" vertical="center" wrapText="1"/>
    </xf>
    <xf numFmtId="0" fontId="0" fillId="7" borderId="4" xfId="0" applyFill="1" applyBorder="1" applyAlignment="1">
      <alignment horizontal="left" vertical="center" wrapText="1"/>
    </xf>
    <xf numFmtId="0" fontId="0" fillId="7" borderId="3" xfId="0" applyFill="1" applyBorder="1" applyAlignment="1">
      <alignment horizontal="left" vertical="center" wrapText="1"/>
    </xf>
    <xf numFmtId="0" fontId="0" fillId="7" borderId="5" xfId="0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7" fillId="7" borderId="4" xfId="0" applyFont="1" applyFill="1" applyBorder="1" applyAlignment="1" applyProtection="1">
      <alignment horizontal="center" vertical="top"/>
      <protection locked="0"/>
    </xf>
    <xf numFmtId="0" fontId="7" fillId="7" borderId="3" xfId="0" applyFont="1" applyFill="1" applyBorder="1" applyAlignment="1" applyProtection="1">
      <alignment horizontal="center" vertical="top"/>
      <protection locked="0"/>
    </xf>
    <xf numFmtId="0" fontId="7" fillId="7" borderId="5" xfId="0" applyFont="1" applyFill="1" applyBorder="1" applyAlignment="1" applyProtection="1">
      <alignment horizontal="center" vertical="top"/>
      <protection locked="0"/>
    </xf>
    <xf numFmtId="0" fontId="0" fillId="7" borderId="9" xfId="0" applyFill="1" applyBorder="1" applyAlignment="1" applyProtection="1">
      <alignment horizontal="center" vertical="top" wrapText="1"/>
      <protection locked="0"/>
    </xf>
    <xf numFmtId="0" fontId="0" fillId="7" borderId="7" xfId="0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center" vertical="top"/>
      <protection locked="0"/>
    </xf>
    <xf numFmtId="0" fontId="7" fillId="0" borderId="3" xfId="0" applyFont="1" applyBorder="1" applyAlignment="1" applyProtection="1">
      <alignment horizontal="center" vertical="top"/>
      <protection locked="0"/>
    </xf>
    <xf numFmtId="0" fontId="7" fillId="0" borderId="5" xfId="0" applyFont="1" applyBorder="1" applyAlignment="1" applyProtection="1">
      <alignment horizontal="center" vertical="top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/>
    </xf>
    <xf numFmtId="0" fontId="6" fillId="7" borderId="4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6" fillId="7" borderId="5" xfId="0" applyFont="1" applyFill="1" applyBorder="1" applyAlignment="1">
      <alignment horizontal="left" vertical="center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0" fillId="7" borderId="4" xfId="0" applyFill="1" applyBorder="1" applyAlignment="1">
      <alignment vertical="top" wrapText="1"/>
    </xf>
    <xf numFmtId="0" fontId="0" fillId="7" borderId="3" xfId="0" applyFill="1" applyBorder="1" applyAlignment="1">
      <alignment vertical="top" wrapText="1"/>
    </xf>
    <xf numFmtId="0" fontId="0" fillId="7" borderId="5" xfId="0" applyFill="1" applyBorder="1" applyAlignment="1">
      <alignment vertical="top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0" fillId="7" borderId="4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5" xfId="0" applyFill="1" applyBorder="1" applyAlignment="1">
      <alignment horizontal="left" vertical="top" wrapText="1"/>
    </xf>
    <xf numFmtId="0" fontId="6" fillId="7" borderId="7" xfId="0" applyFont="1" applyFill="1" applyBorder="1" applyAlignment="1" applyProtection="1">
      <alignment horizontal="center" vertical="center" wrapText="1"/>
      <protection locked="0"/>
    </xf>
    <xf numFmtId="0" fontId="6" fillId="7" borderId="2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2" borderId="4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0" fillId="2" borderId="4" xfId="0" applyFill="1" applyBorder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left" vertical="center" wrapText="1"/>
    </xf>
    <xf numFmtId="0" fontId="6" fillId="7" borderId="5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446BB-3E92-477A-942B-0520777761A0}">
  <dimension ref="A1:M45"/>
  <sheetViews>
    <sheetView view="pageBreakPreview" zoomScaleNormal="100" zoomScaleSheetLayoutView="100" workbookViewId="0">
      <selection activeCell="L4" sqref="L4:M4"/>
    </sheetView>
  </sheetViews>
  <sheetFormatPr defaultColWidth="10.83203125" defaultRowHeight="15.5" x14ac:dyDescent="0.35"/>
  <cols>
    <col min="1" max="1" width="11.83203125" style="1" customWidth="1"/>
    <col min="2" max="2" width="8.83203125" style="1" customWidth="1"/>
    <col min="3" max="3" width="12.25" style="1" customWidth="1"/>
    <col min="4" max="4" width="10.83203125" style="1" customWidth="1"/>
    <col min="5" max="5" width="10.83203125" style="1"/>
    <col min="6" max="6" width="1.25" style="1" customWidth="1"/>
    <col min="7" max="7" width="5.58203125" style="1" customWidth="1"/>
    <col min="8" max="9" width="14.58203125" style="1" customWidth="1"/>
    <col min="10" max="10" width="14.25" style="1" customWidth="1"/>
    <col min="11" max="11" width="14.58203125" style="1" customWidth="1"/>
    <col min="12" max="12" width="15.5" style="1" customWidth="1"/>
    <col min="13" max="16384" width="10.83203125" style="1"/>
  </cols>
  <sheetData>
    <row r="1" spans="1:13" x14ac:dyDescent="0.35">
      <c r="A1" s="25" t="s">
        <v>0</v>
      </c>
      <c r="B1" s="113" t="s">
        <v>1</v>
      </c>
      <c r="C1" s="113"/>
      <c r="D1" s="113"/>
      <c r="E1" s="113"/>
      <c r="F1" s="113"/>
      <c r="G1" s="113"/>
      <c r="H1" s="113"/>
      <c r="I1" s="113"/>
      <c r="J1" s="113"/>
      <c r="K1" s="25" t="s">
        <v>2</v>
      </c>
      <c r="L1" s="113" t="s">
        <v>3</v>
      </c>
      <c r="M1" s="113"/>
    </row>
    <row r="2" spans="1:13" ht="16.5" customHeight="1" x14ac:dyDescent="0.35">
      <c r="A2" s="25" t="s">
        <v>4</v>
      </c>
      <c r="B2" s="113" t="s">
        <v>5</v>
      </c>
      <c r="C2" s="113"/>
      <c r="D2" s="113"/>
      <c r="E2" s="113"/>
      <c r="F2" s="113"/>
      <c r="G2" s="113"/>
      <c r="H2" s="113"/>
      <c r="I2" s="113"/>
      <c r="J2" s="113"/>
      <c r="K2" s="25" t="s">
        <v>6</v>
      </c>
      <c r="L2" s="113" t="s">
        <v>7</v>
      </c>
      <c r="M2" s="113"/>
    </row>
    <row r="3" spans="1:13" ht="17.149999999999999" customHeight="1" x14ac:dyDescent="0.35">
      <c r="A3" s="25" t="s">
        <v>8</v>
      </c>
      <c r="B3" s="113" t="s">
        <v>9</v>
      </c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15.65" customHeight="1" x14ac:dyDescent="0.35">
      <c r="A4" s="25" t="s">
        <v>10</v>
      </c>
      <c r="B4" s="109" t="s">
        <v>11</v>
      </c>
      <c r="C4" s="110"/>
      <c r="D4" s="110"/>
      <c r="E4" s="110"/>
      <c r="F4" s="110"/>
      <c r="G4" s="110"/>
      <c r="H4" s="110"/>
      <c r="I4" s="110"/>
      <c r="J4" s="111"/>
      <c r="K4" s="34" t="s">
        <v>12</v>
      </c>
      <c r="L4" s="112"/>
      <c r="M4" s="112"/>
    </row>
    <row r="5" spans="1:13" ht="18.75" customHeight="1" x14ac:dyDescent="0.35">
      <c r="A5" s="25" t="s">
        <v>13</v>
      </c>
      <c r="B5" s="109" t="s">
        <v>14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1"/>
    </row>
    <row r="6" spans="1:13" ht="18.75" customHeight="1" x14ac:dyDescent="0.35">
      <c r="A6" s="114" t="s">
        <v>15</v>
      </c>
      <c r="B6" s="114"/>
      <c r="C6" s="114"/>
      <c r="D6" s="114"/>
      <c r="E6" s="114"/>
      <c r="F6" s="114"/>
      <c r="G6" s="114"/>
      <c r="H6" s="114"/>
      <c r="I6" s="114"/>
    </row>
    <row r="7" spans="1:13" ht="62.5" customHeight="1" x14ac:dyDescent="0.35">
      <c r="A7" s="11" t="s">
        <v>16</v>
      </c>
      <c r="B7" s="11" t="s">
        <v>17</v>
      </c>
      <c r="C7" s="11" t="s">
        <v>101</v>
      </c>
      <c r="D7" s="115" t="s">
        <v>18</v>
      </c>
      <c r="E7" s="115"/>
      <c r="F7" s="115"/>
      <c r="G7" s="11"/>
      <c r="H7" s="115" t="s">
        <v>19</v>
      </c>
      <c r="I7" s="115"/>
      <c r="J7" s="115"/>
      <c r="K7" s="115"/>
      <c r="L7" s="115"/>
      <c r="M7" s="11" t="s">
        <v>244</v>
      </c>
    </row>
    <row r="8" spans="1:13" ht="33.75" customHeight="1" x14ac:dyDescent="0.35">
      <c r="A8" s="120">
        <v>10</v>
      </c>
      <c r="B8" s="120">
        <v>4</v>
      </c>
      <c r="C8" s="84" t="s">
        <v>100</v>
      </c>
      <c r="D8" s="108" t="s">
        <v>184</v>
      </c>
      <c r="E8" s="108"/>
      <c r="F8" s="108"/>
      <c r="G8" s="64" t="s">
        <v>168</v>
      </c>
      <c r="H8" s="26" t="s">
        <v>167</v>
      </c>
      <c r="I8" s="26" t="s">
        <v>166</v>
      </c>
      <c r="J8" s="26" t="s">
        <v>165</v>
      </c>
      <c r="K8" s="18" t="s">
        <v>164</v>
      </c>
      <c r="L8" s="18" t="s">
        <v>163</v>
      </c>
      <c r="M8" s="47"/>
    </row>
    <row r="9" spans="1:13" s="57" customFormat="1" ht="111" customHeight="1" x14ac:dyDescent="0.35">
      <c r="A9" s="121"/>
      <c r="B9" s="121"/>
      <c r="C9" s="85"/>
      <c r="D9" s="102" t="s">
        <v>159</v>
      </c>
      <c r="E9" s="103"/>
      <c r="F9" s="104"/>
      <c r="G9" s="82">
        <v>4</v>
      </c>
      <c r="H9" s="65" t="s">
        <v>156</v>
      </c>
      <c r="I9" s="23" t="s">
        <v>157</v>
      </c>
      <c r="J9" s="66" t="s">
        <v>158</v>
      </c>
      <c r="K9" s="23" t="s">
        <v>157</v>
      </c>
      <c r="L9" s="67" t="s">
        <v>156</v>
      </c>
      <c r="M9" s="69"/>
    </row>
    <row r="10" spans="1:13" s="57" customFormat="1" ht="30" customHeight="1" x14ac:dyDescent="0.35">
      <c r="A10" s="121"/>
      <c r="B10" s="121"/>
      <c r="C10" s="85"/>
      <c r="D10" s="105"/>
      <c r="E10" s="106"/>
      <c r="F10" s="107"/>
      <c r="G10" s="83"/>
      <c r="H10" s="72"/>
      <c r="I10" s="72"/>
      <c r="J10" s="72"/>
      <c r="K10" s="72"/>
      <c r="L10" s="72"/>
      <c r="M10" s="70">
        <f>SUM(H10:L10)*G9</f>
        <v>0</v>
      </c>
    </row>
    <row r="11" spans="1:13" s="57" customFormat="1" ht="144" customHeight="1" x14ac:dyDescent="0.35">
      <c r="A11" s="121"/>
      <c r="B11" s="121"/>
      <c r="C11" s="85"/>
      <c r="D11" s="102" t="s">
        <v>155</v>
      </c>
      <c r="E11" s="103"/>
      <c r="F11" s="104"/>
      <c r="G11" s="82">
        <v>4</v>
      </c>
      <c r="H11" s="62" t="s">
        <v>234</v>
      </c>
      <c r="I11" s="76" t="s">
        <v>235</v>
      </c>
      <c r="J11" s="77" t="s">
        <v>233</v>
      </c>
      <c r="K11" s="23" t="s">
        <v>232</v>
      </c>
      <c r="L11" s="81" t="s">
        <v>231</v>
      </c>
      <c r="M11" s="69"/>
    </row>
    <row r="12" spans="1:13" s="57" customFormat="1" ht="30" customHeight="1" x14ac:dyDescent="0.35">
      <c r="A12" s="122"/>
      <c r="B12" s="122"/>
      <c r="C12" s="86"/>
      <c r="D12" s="105"/>
      <c r="E12" s="106"/>
      <c r="F12" s="107"/>
      <c r="G12" s="83"/>
      <c r="H12" s="73"/>
      <c r="I12" s="73"/>
      <c r="J12" s="73"/>
      <c r="K12" s="73"/>
      <c r="L12" s="73"/>
      <c r="M12" s="70">
        <f>SUM(H12:L12)*G11</f>
        <v>0</v>
      </c>
    </row>
    <row r="13" spans="1:13" s="57" customFormat="1" ht="32.25" customHeight="1" x14ac:dyDescent="0.35">
      <c r="A13" s="84">
        <v>10</v>
      </c>
      <c r="B13" s="84">
        <v>4</v>
      </c>
      <c r="C13" s="84" t="s">
        <v>229</v>
      </c>
      <c r="D13" s="101" t="s">
        <v>161</v>
      </c>
      <c r="E13" s="101"/>
      <c r="F13" s="101"/>
      <c r="G13" s="64" t="s">
        <v>168</v>
      </c>
      <c r="H13" s="26" t="s">
        <v>167</v>
      </c>
      <c r="I13" s="26" t="s">
        <v>166</v>
      </c>
      <c r="J13" s="26" t="s">
        <v>165</v>
      </c>
      <c r="K13" s="18" t="s">
        <v>164</v>
      </c>
      <c r="L13" s="18" t="s">
        <v>163</v>
      </c>
      <c r="M13" s="47"/>
    </row>
    <row r="14" spans="1:13" ht="68.25" customHeight="1" x14ac:dyDescent="0.35">
      <c r="A14" s="85"/>
      <c r="B14" s="85"/>
      <c r="C14" s="85"/>
      <c r="D14" s="90" t="s">
        <v>162</v>
      </c>
      <c r="E14" s="91"/>
      <c r="F14" s="92"/>
      <c r="G14" s="82">
        <v>2</v>
      </c>
      <c r="H14" s="23" t="s">
        <v>172</v>
      </c>
      <c r="I14" s="23" t="s">
        <v>171</v>
      </c>
      <c r="J14" s="23" t="s">
        <v>178</v>
      </c>
      <c r="K14" s="23" t="s">
        <v>170</v>
      </c>
      <c r="L14" s="23" t="s">
        <v>169</v>
      </c>
      <c r="M14" s="71"/>
    </row>
    <row r="15" spans="1:13" ht="30" customHeight="1" x14ac:dyDescent="0.35">
      <c r="A15" s="85"/>
      <c r="B15" s="85"/>
      <c r="C15" s="85"/>
      <c r="D15" s="93"/>
      <c r="E15" s="94"/>
      <c r="F15" s="95"/>
      <c r="G15" s="83"/>
      <c r="H15" s="72"/>
      <c r="I15" s="72"/>
      <c r="J15" s="72"/>
      <c r="K15" s="72"/>
      <c r="L15" s="72"/>
      <c r="M15" s="70">
        <f>SUM(H15:L15)*G14</f>
        <v>0</v>
      </c>
    </row>
    <row r="16" spans="1:13" ht="84.75" customHeight="1" x14ac:dyDescent="0.35">
      <c r="A16" s="85"/>
      <c r="B16" s="85"/>
      <c r="C16" s="85"/>
      <c r="D16" s="90" t="s">
        <v>160</v>
      </c>
      <c r="E16" s="91"/>
      <c r="F16" s="92"/>
      <c r="G16" s="82">
        <v>2</v>
      </c>
      <c r="H16" s="23" t="s">
        <v>176</v>
      </c>
      <c r="I16" s="23" t="s">
        <v>177</v>
      </c>
      <c r="J16" s="63" t="s">
        <v>174</v>
      </c>
      <c r="K16" s="23" t="s">
        <v>175</v>
      </c>
      <c r="L16" s="23" t="s">
        <v>173</v>
      </c>
      <c r="M16" s="71"/>
    </row>
    <row r="17" spans="1:13" ht="30" customHeight="1" x14ac:dyDescent="0.35">
      <c r="A17" s="85"/>
      <c r="B17" s="85"/>
      <c r="C17" s="85"/>
      <c r="D17" s="93"/>
      <c r="E17" s="94"/>
      <c r="F17" s="95"/>
      <c r="G17" s="83"/>
      <c r="H17" s="72"/>
      <c r="I17" s="72"/>
      <c r="J17" s="74"/>
      <c r="K17" s="72"/>
      <c r="L17" s="72"/>
      <c r="M17" s="70">
        <f>SUM(H17:L17)*G16</f>
        <v>0</v>
      </c>
    </row>
    <row r="18" spans="1:13" ht="84.75" customHeight="1" x14ac:dyDescent="0.35">
      <c r="A18" s="85"/>
      <c r="B18" s="85"/>
      <c r="C18" s="85"/>
      <c r="D18" s="90" t="s">
        <v>230</v>
      </c>
      <c r="E18" s="91"/>
      <c r="F18" s="92"/>
      <c r="G18" s="82">
        <v>2</v>
      </c>
      <c r="H18" s="23" t="s">
        <v>179</v>
      </c>
      <c r="I18" s="23" t="s">
        <v>180</v>
      </c>
      <c r="J18" s="23" t="s">
        <v>181</v>
      </c>
      <c r="K18" s="23" t="s">
        <v>182</v>
      </c>
      <c r="L18" s="23" t="s">
        <v>183</v>
      </c>
      <c r="M18" s="71"/>
    </row>
    <row r="19" spans="1:13" ht="30.75" customHeight="1" x14ac:dyDescent="0.35">
      <c r="A19" s="86"/>
      <c r="B19" s="86"/>
      <c r="C19" s="86"/>
      <c r="D19" s="93"/>
      <c r="E19" s="94"/>
      <c r="F19" s="95"/>
      <c r="G19" s="83"/>
      <c r="H19" s="72"/>
      <c r="I19" s="72"/>
      <c r="J19" s="72"/>
      <c r="K19" s="72"/>
      <c r="L19" s="72"/>
      <c r="M19" s="70">
        <f>SUM(H19:L19)*G18</f>
        <v>0</v>
      </c>
    </row>
    <row r="20" spans="1:13" ht="32.25" customHeight="1" x14ac:dyDescent="0.35">
      <c r="A20" s="84">
        <v>11</v>
      </c>
      <c r="B20" s="84">
        <v>5</v>
      </c>
      <c r="C20" s="84" t="s">
        <v>152</v>
      </c>
      <c r="D20" s="84" t="s">
        <v>185</v>
      </c>
      <c r="E20" s="84"/>
      <c r="F20" s="84"/>
      <c r="G20" s="64" t="s">
        <v>168</v>
      </c>
      <c r="H20" s="26" t="s">
        <v>167</v>
      </c>
      <c r="I20" s="26" t="s">
        <v>166</v>
      </c>
      <c r="J20" s="26" t="s">
        <v>165</v>
      </c>
      <c r="K20" s="18" t="s">
        <v>164</v>
      </c>
      <c r="L20" s="18" t="s">
        <v>163</v>
      </c>
      <c r="M20" s="47"/>
    </row>
    <row r="21" spans="1:13" ht="96.75" customHeight="1" x14ac:dyDescent="0.35">
      <c r="A21" s="85"/>
      <c r="B21" s="85"/>
      <c r="C21" s="85"/>
      <c r="D21" s="90" t="s">
        <v>243</v>
      </c>
      <c r="E21" s="91"/>
      <c r="F21" s="92"/>
      <c r="G21" s="82">
        <v>4</v>
      </c>
      <c r="H21" s="23" t="s">
        <v>186</v>
      </c>
      <c r="I21" s="23" t="s">
        <v>187</v>
      </c>
      <c r="J21" s="23" t="s">
        <v>188</v>
      </c>
      <c r="K21" s="23" t="s">
        <v>189</v>
      </c>
      <c r="L21" s="23" t="s">
        <v>190</v>
      </c>
      <c r="M21" s="71"/>
    </row>
    <row r="22" spans="1:13" ht="30" customHeight="1" x14ac:dyDescent="0.35">
      <c r="A22" s="85"/>
      <c r="B22" s="85"/>
      <c r="C22" s="85"/>
      <c r="D22" s="93"/>
      <c r="E22" s="94"/>
      <c r="F22" s="95"/>
      <c r="G22" s="83"/>
      <c r="H22" s="72"/>
      <c r="I22" s="72"/>
      <c r="J22" s="72"/>
      <c r="K22" s="72"/>
      <c r="L22" s="72"/>
      <c r="M22" s="70">
        <f>SUM(H22:L22,)*G21</f>
        <v>0</v>
      </c>
    </row>
    <row r="23" spans="1:13" ht="94.5" customHeight="1" x14ac:dyDescent="0.35">
      <c r="A23" s="85"/>
      <c r="B23" s="85"/>
      <c r="C23" s="85"/>
      <c r="D23" s="90" t="s">
        <v>191</v>
      </c>
      <c r="E23" s="91"/>
      <c r="F23" s="92"/>
      <c r="G23" s="82">
        <v>4</v>
      </c>
      <c r="H23" s="23" t="s">
        <v>192</v>
      </c>
      <c r="I23" s="23" t="s">
        <v>193</v>
      </c>
      <c r="J23" s="23" t="s">
        <v>194</v>
      </c>
      <c r="K23" s="23" t="s">
        <v>195</v>
      </c>
      <c r="L23" s="23" t="s">
        <v>196</v>
      </c>
      <c r="M23" s="71"/>
    </row>
    <row r="24" spans="1:13" ht="30" customHeight="1" x14ac:dyDescent="0.35">
      <c r="A24" s="85"/>
      <c r="B24" s="85"/>
      <c r="C24" s="85"/>
      <c r="D24" s="93"/>
      <c r="E24" s="94"/>
      <c r="F24" s="95"/>
      <c r="G24" s="83"/>
      <c r="H24" s="72"/>
      <c r="I24" s="72"/>
      <c r="J24" s="72"/>
      <c r="K24" s="72"/>
      <c r="L24" s="72"/>
      <c r="M24" s="70">
        <f>SUM(H24:L24)*G23</f>
        <v>0</v>
      </c>
    </row>
    <row r="25" spans="1:13" ht="98.25" customHeight="1" x14ac:dyDescent="0.35">
      <c r="A25" s="85"/>
      <c r="B25" s="85"/>
      <c r="C25" s="85"/>
      <c r="D25" s="90" t="s">
        <v>242</v>
      </c>
      <c r="E25" s="91"/>
      <c r="F25" s="92"/>
      <c r="G25" s="82">
        <v>4</v>
      </c>
      <c r="H25" s="61" t="s">
        <v>197</v>
      </c>
      <c r="I25" s="23" t="s">
        <v>198</v>
      </c>
      <c r="J25" s="23" t="s">
        <v>199</v>
      </c>
      <c r="K25" s="23" t="s">
        <v>200</v>
      </c>
      <c r="L25" s="23" t="s">
        <v>201</v>
      </c>
      <c r="M25" s="71"/>
    </row>
    <row r="26" spans="1:13" ht="30" customHeight="1" x14ac:dyDescent="0.35">
      <c r="A26" s="86"/>
      <c r="B26" s="86"/>
      <c r="C26" s="86"/>
      <c r="D26" s="93"/>
      <c r="E26" s="94"/>
      <c r="F26" s="95"/>
      <c r="G26" s="83"/>
      <c r="H26" s="75"/>
      <c r="I26" s="72"/>
      <c r="J26" s="72"/>
      <c r="K26" s="72"/>
      <c r="L26" s="72"/>
      <c r="M26" s="70">
        <f>SUM(H26:L26)*G25</f>
        <v>0</v>
      </c>
    </row>
    <row r="27" spans="1:13" ht="34.5" customHeight="1" x14ac:dyDescent="0.35">
      <c r="A27" s="84">
        <v>11</v>
      </c>
      <c r="B27" s="84">
        <v>5</v>
      </c>
      <c r="C27" s="98" t="s">
        <v>153</v>
      </c>
      <c r="D27" s="117" t="s">
        <v>205</v>
      </c>
      <c r="E27" s="118"/>
      <c r="F27" s="119"/>
      <c r="G27" s="13" t="s">
        <v>168</v>
      </c>
      <c r="H27" s="26" t="s">
        <v>167</v>
      </c>
      <c r="I27" s="26" t="s">
        <v>166</v>
      </c>
      <c r="J27" s="26" t="s">
        <v>165</v>
      </c>
      <c r="K27" s="18" t="s">
        <v>164</v>
      </c>
      <c r="L27" s="18" t="s">
        <v>163</v>
      </c>
      <c r="M27" s="47"/>
    </row>
    <row r="28" spans="1:13" ht="100.5" customHeight="1" x14ac:dyDescent="0.35">
      <c r="A28" s="85"/>
      <c r="B28" s="85"/>
      <c r="C28" s="99"/>
      <c r="D28" s="90" t="s">
        <v>203</v>
      </c>
      <c r="E28" s="91"/>
      <c r="F28" s="92"/>
      <c r="G28" s="96">
        <v>4</v>
      </c>
      <c r="H28" s="23" t="s">
        <v>211</v>
      </c>
      <c r="I28" s="23" t="s">
        <v>212</v>
      </c>
      <c r="J28" s="23" t="s">
        <v>213</v>
      </c>
      <c r="K28" s="23" t="s">
        <v>214</v>
      </c>
      <c r="L28" s="23" t="s">
        <v>215</v>
      </c>
      <c r="M28" s="71"/>
    </row>
    <row r="29" spans="1:13" ht="30" customHeight="1" x14ac:dyDescent="0.35">
      <c r="A29" s="85"/>
      <c r="B29" s="85"/>
      <c r="C29" s="99"/>
      <c r="D29" s="93"/>
      <c r="E29" s="94"/>
      <c r="F29" s="95"/>
      <c r="G29" s="96"/>
      <c r="H29" s="72"/>
      <c r="I29" s="72"/>
      <c r="J29" s="72"/>
      <c r="K29" s="72"/>
      <c r="L29" s="72"/>
      <c r="M29" s="70">
        <f>SUM(H29:L29)*G28</f>
        <v>0</v>
      </c>
    </row>
    <row r="30" spans="1:13" ht="96.75" customHeight="1" x14ac:dyDescent="0.35">
      <c r="A30" s="85"/>
      <c r="B30" s="85"/>
      <c r="C30" s="99"/>
      <c r="D30" s="90" t="s">
        <v>204</v>
      </c>
      <c r="E30" s="91"/>
      <c r="F30" s="92"/>
      <c r="G30" s="97">
        <v>4</v>
      </c>
      <c r="H30" s="23" t="s">
        <v>206</v>
      </c>
      <c r="I30" s="23" t="s">
        <v>207</v>
      </c>
      <c r="J30" s="23" t="s">
        <v>208</v>
      </c>
      <c r="K30" s="23" t="s">
        <v>209</v>
      </c>
      <c r="L30" s="23" t="s">
        <v>210</v>
      </c>
      <c r="M30" s="71"/>
    </row>
    <row r="31" spans="1:13" ht="30" customHeight="1" x14ac:dyDescent="0.35">
      <c r="A31" s="86"/>
      <c r="B31" s="86"/>
      <c r="C31" s="100"/>
      <c r="D31" s="93"/>
      <c r="E31" s="94"/>
      <c r="F31" s="95"/>
      <c r="G31" s="83"/>
      <c r="H31" s="72"/>
      <c r="I31" s="72"/>
      <c r="J31" s="72"/>
      <c r="K31" s="72"/>
      <c r="L31" s="72"/>
      <c r="M31" s="70">
        <f>SUM(H31:L31)*G30</f>
        <v>0</v>
      </c>
    </row>
    <row r="32" spans="1:13" ht="31.5" customHeight="1" x14ac:dyDescent="0.35">
      <c r="A32" s="87">
        <v>11</v>
      </c>
      <c r="B32" s="84">
        <v>5</v>
      </c>
      <c r="C32" s="84" t="s">
        <v>99</v>
      </c>
      <c r="D32" s="101" t="s">
        <v>217</v>
      </c>
      <c r="E32" s="101"/>
      <c r="F32" s="101"/>
      <c r="G32" s="13" t="s">
        <v>168</v>
      </c>
      <c r="H32" s="26" t="s">
        <v>167</v>
      </c>
      <c r="I32" s="26" t="s">
        <v>166</v>
      </c>
      <c r="J32" s="26" t="s">
        <v>165</v>
      </c>
      <c r="K32" s="18" t="s">
        <v>164</v>
      </c>
      <c r="L32" s="18" t="s">
        <v>163</v>
      </c>
      <c r="M32" s="47"/>
    </row>
    <row r="33" spans="1:13" s="55" customFormat="1" ht="116.25" customHeight="1" x14ac:dyDescent="0.35">
      <c r="A33" s="88"/>
      <c r="B33" s="85"/>
      <c r="C33" s="85"/>
      <c r="D33" s="90" t="s">
        <v>218</v>
      </c>
      <c r="E33" s="91"/>
      <c r="F33" s="92"/>
      <c r="G33" s="82">
        <v>6</v>
      </c>
      <c r="H33" s="23" t="s">
        <v>219</v>
      </c>
      <c r="I33" s="23" t="s">
        <v>220</v>
      </c>
      <c r="J33" s="23" t="s">
        <v>221</v>
      </c>
      <c r="K33" s="23" t="s">
        <v>222</v>
      </c>
      <c r="L33" s="23" t="s">
        <v>223</v>
      </c>
      <c r="M33" s="71"/>
    </row>
    <row r="34" spans="1:13" s="55" customFormat="1" ht="30.75" customHeight="1" x14ac:dyDescent="0.35">
      <c r="A34" s="88"/>
      <c r="B34" s="85"/>
      <c r="C34" s="85"/>
      <c r="D34" s="93"/>
      <c r="E34" s="94"/>
      <c r="F34" s="95"/>
      <c r="G34" s="83"/>
      <c r="H34" s="72"/>
      <c r="I34" s="72"/>
      <c r="J34" s="72"/>
      <c r="K34" s="72"/>
      <c r="L34" s="72"/>
      <c r="M34" s="70">
        <f>SUM(H34:L34)*G33</f>
        <v>0</v>
      </c>
    </row>
    <row r="35" spans="1:13" s="55" customFormat="1" ht="68.25" customHeight="1" x14ac:dyDescent="0.35">
      <c r="A35" s="88"/>
      <c r="B35" s="85"/>
      <c r="C35" s="85"/>
      <c r="D35" s="90" t="s">
        <v>216</v>
      </c>
      <c r="E35" s="91"/>
      <c r="F35" s="92"/>
      <c r="G35" s="82">
        <v>4</v>
      </c>
      <c r="H35" s="23" t="s">
        <v>224</v>
      </c>
      <c r="I35" s="23" t="s">
        <v>225</v>
      </c>
      <c r="J35" s="23" t="s">
        <v>226</v>
      </c>
      <c r="K35" s="23" t="s">
        <v>227</v>
      </c>
      <c r="L35" s="23" t="s">
        <v>228</v>
      </c>
      <c r="M35" s="68"/>
    </row>
    <row r="36" spans="1:13" s="55" customFormat="1" ht="30" customHeight="1" x14ac:dyDescent="0.35">
      <c r="A36" s="89"/>
      <c r="B36" s="86"/>
      <c r="C36" s="86"/>
      <c r="D36" s="93"/>
      <c r="E36" s="94"/>
      <c r="F36" s="95"/>
      <c r="G36" s="83"/>
      <c r="H36" s="72"/>
      <c r="I36" s="72"/>
      <c r="J36" s="75"/>
      <c r="K36" s="75"/>
      <c r="L36" s="75"/>
      <c r="M36" s="70">
        <f>SUM(H36:L36)*G35</f>
        <v>0</v>
      </c>
    </row>
    <row r="37" spans="1:13" ht="18.75" customHeight="1" x14ac:dyDescent="0.35">
      <c r="I37" s="123" t="s">
        <v>96</v>
      </c>
      <c r="J37" s="123"/>
      <c r="K37" s="123"/>
      <c r="L37" s="123"/>
      <c r="M37" s="30">
        <f>SUM(M10,M12,M15,M17,M19,M22,M24,M26,M29,M31,M34,M36)/220*30</f>
        <v>0</v>
      </c>
    </row>
    <row r="38" spans="1:13" ht="33" customHeight="1" x14ac:dyDescent="0.35">
      <c r="A38" s="11" t="s">
        <v>20</v>
      </c>
      <c r="B38" s="124" t="s">
        <v>245</v>
      </c>
      <c r="C38" s="124"/>
      <c r="D38" s="124"/>
      <c r="E38" s="124"/>
      <c r="F38" s="124"/>
      <c r="G38" s="124"/>
      <c r="H38" s="124"/>
      <c r="I38" s="125"/>
      <c r="J38" s="51">
        <f>SUM(M10,M12,M15,M17,M19,)</f>
        <v>0</v>
      </c>
    </row>
    <row r="39" spans="1:13" ht="32.25" customHeight="1" x14ac:dyDescent="0.35">
      <c r="A39" s="11" t="s">
        <v>21</v>
      </c>
      <c r="B39" s="126" t="s">
        <v>246</v>
      </c>
      <c r="C39" s="127"/>
      <c r="D39" s="127"/>
      <c r="E39" s="127"/>
      <c r="F39" s="127"/>
      <c r="G39" s="127"/>
      <c r="H39" s="127"/>
      <c r="I39" s="128"/>
      <c r="J39" s="51">
        <f>SUM(M22,M24,M26,M29,M31,M34,M36)</f>
        <v>0</v>
      </c>
    </row>
    <row r="40" spans="1:13" s="52" customFormat="1" ht="21" customHeight="1" x14ac:dyDescent="0.35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</row>
    <row r="41" spans="1:13" x14ac:dyDescent="0.35">
      <c r="A41" s="4" t="s">
        <v>22</v>
      </c>
    </row>
    <row r="42" spans="1:13" x14ac:dyDescent="0.35">
      <c r="A42" s="12" t="s">
        <v>23</v>
      </c>
      <c r="B42" s="130" t="str">
        <f>B4</f>
        <v>INSERT SUPERVISOR NAME HERE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</row>
    <row r="43" spans="1:13" ht="54" customHeight="1" x14ac:dyDescent="0.35">
      <c r="A43" s="12" t="s">
        <v>24</v>
      </c>
      <c r="B43" s="131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3"/>
    </row>
    <row r="44" spans="1:13" ht="46" customHeight="1" x14ac:dyDescent="0.35">
      <c r="A44" s="12" t="s">
        <v>25</v>
      </c>
      <c r="B44" s="116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</row>
    <row r="45" spans="1:13" x14ac:dyDescent="0.35">
      <c r="A45" s="12" t="s">
        <v>26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</row>
  </sheetData>
  <mergeCells count="63">
    <mergeCell ref="B45:M45"/>
    <mergeCell ref="I37:L37"/>
    <mergeCell ref="B38:I38"/>
    <mergeCell ref="B39:I39"/>
    <mergeCell ref="B40:M40"/>
    <mergeCell ref="B42:M42"/>
    <mergeCell ref="B43:M43"/>
    <mergeCell ref="B5:M5"/>
    <mergeCell ref="A6:I6"/>
    <mergeCell ref="D7:F7"/>
    <mergeCell ref="H7:L7"/>
    <mergeCell ref="B44:M44"/>
    <mergeCell ref="D13:F13"/>
    <mergeCell ref="D27:F27"/>
    <mergeCell ref="D20:F20"/>
    <mergeCell ref="B8:B12"/>
    <mergeCell ref="A8:A12"/>
    <mergeCell ref="C13:C19"/>
    <mergeCell ref="B13:B19"/>
    <mergeCell ref="A13:A19"/>
    <mergeCell ref="G9:G10"/>
    <mergeCell ref="D11:F12"/>
    <mergeCell ref="G11:G12"/>
    <mergeCell ref="B4:J4"/>
    <mergeCell ref="L4:M4"/>
    <mergeCell ref="B1:J1"/>
    <mergeCell ref="L1:M1"/>
    <mergeCell ref="B2:J2"/>
    <mergeCell ref="L2:M2"/>
    <mergeCell ref="B3:M3"/>
    <mergeCell ref="C8:C12"/>
    <mergeCell ref="D32:F32"/>
    <mergeCell ref="D9:F10"/>
    <mergeCell ref="D8:F8"/>
    <mergeCell ref="G14:G15"/>
    <mergeCell ref="D14:F15"/>
    <mergeCell ref="G16:G17"/>
    <mergeCell ref="D16:F17"/>
    <mergeCell ref="G18:G19"/>
    <mergeCell ref="D18:F19"/>
    <mergeCell ref="A20:A26"/>
    <mergeCell ref="D28:F29"/>
    <mergeCell ref="D30:F31"/>
    <mergeCell ref="G28:G29"/>
    <mergeCell ref="G30:G31"/>
    <mergeCell ref="C27:C31"/>
    <mergeCell ref="B27:B31"/>
    <mergeCell ref="A27:A31"/>
    <mergeCell ref="G25:G26"/>
    <mergeCell ref="D25:F26"/>
    <mergeCell ref="C20:C26"/>
    <mergeCell ref="B20:B26"/>
    <mergeCell ref="G21:G22"/>
    <mergeCell ref="D21:F22"/>
    <mergeCell ref="G23:G24"/>
    <mergeCell ref="D23:F24"/>
    <mergeCell ref="G33:G34"/>
    <mergeCell ref="G35:G36"/>
    <mergeCell ref="C32:C36"/>
    <mergeCell ref="B32:B36"/>
    <mergeCell ref="A32:A36"/>
    <mergeCell ref="D33:F34"/>
    <mergeCell ref="D35:F36"/>
  </mergeCells>
  <pageMargins left="0.7" right="0.7" top="0.75" bottom="0.75" header="0.3" footer="0.3"/>
  <pageSetup paperSize="9" scale="34" fitToWidth="0" fitToHeight="0" orientation="portrait" r:id="rId1"/>
  <headerFooter>
    <oddHeader>&amp;L&amp;"-,Bold"CPB 49804_FYP 1
&amp;C&amp;"-,Bold"PROJECT PROGRESS ASSESSMENT_FORM 1</oddHeader>
    <oddFooter>&amp;LCPB49804/Form1/Project_Progress_Assessment/FYP1/UniKL-MICET/March 2025_Ver 002(2)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4E681-C6C4-448E-893B-CDDEEB9770E7}">
  <dimension ref="A1:H25"/>
  <sheetViews>
    <sheetView view="pageLayout" topLeftCell="A17" zoomScaleNormal="100" zoomScaleSheetLayoutView="100" workbookViewId="0">
      <selection activeCell="D14" sqref="D14:H14"/>
    </sheetView>
  </sheetViews>
  <sheetFormatPr defaultColWidth="11" defaultRowHeight="15.5" x14ac:dyDescent="0.35"/>
  <cols>
    <col min="3" max="3" width="15.75" customWidth="1"/>
    <col min="4" max="5" width="17.75" customWidth="1"/>
    <col min="6" max="6" width="18.08203125" customWidth="1"/>
    <col min="7" max="7" width="18" customWidth="1"/>
    <col min="8" max="8" width="19.33203125" customWidth="1"/>
  </cols>
  <sheetData>
    <row r="1" spans="1:8" ht="18.75" customHeight="1" x14ac:dyDescent="0.35">
      <c r="A1" s="137" t="s">
        <v>150</v>
      </c>
      <c r="B1" s="137"/>
      <c r="C1" s="137"/>
      <c r="D1" s="137"/>
      <c r="E1" s="137"/>
      <c r="F1" s="137"/>
      <c r="G1" s="137"/>
      <c r="H1" s="137"/>
    </row>
    <row r="2" spans="1:8" ht="34" customHeight="1" x14ac:dyDescent="0.35">
      <c r="A2" s="138" t="s">
        <v>18</v>
      </c>
      <c r="B2" s="139"/>
      <c r="C2" s="140"/>
      <c r="D2" s="144" t="s">
        <v>30</v>
      </c>
      <c r="E2" s="144"/>
      <c r="F2" s="144"/>
      <c r="G2" s="144"/>
      <c r="H2" s="144"/>
    </row>
    <row r="3" spans="1:8" x14ac:dyDescent="0.35">
      <c r="A3" s="141"/>
      <c r="B3" s="142"/>
      <c r="C3" s="143"/>
      <c r="D3" s="58" t="s">
        <v>32</v>
      </c>
      <c r="E3" s="58" t="s">
        <v>33</v>
      </c>
      <c r="F3" s="58" t="s">
        <v>34</v>
      </c>
      <c r="G3" s="58" t="s">
        <v>35</v>
      </c>
      <c r="H3" s="58" t="s">
        <v>36</v>
      </c>
    </row>
    <row r="4" spans="1:8" ht="18.75" customHeight="1" x14ac:dyDescent="0.35">
      <c r="A4" s="145" t="s">
        <v>37</v>
      </c>
      <c r="B4" s="145"/>
      <c r="C4" s="145"/>
      <c r="D4" s="146"/>
      <c r="E4" s="147"/>
      <c r="F4" s="147"/>
      <c r="G4" s="147"/>
      <c r="H4" s="148"/>
    </row>
    <row r="5" spans="1:8" ht="34" customHeight="1" x14ac:dyDescent="0.35">
      <c r="A5" s="149" t="s">
        <v>103</v>
      </c>
      <c r="B5" s="149"/>
      <c r="C5" s="149"/>
      <c r="D5" s="157" t="s">
        <v>134</v>
      </c>
      <c r="E5" s="157" t="s">
        <v>133</v>
      </c>
      <c r="F5" s="157" t="s">
        <v>132</v>
      </c>
      <c r="G5" s="157" t="s">
        <v>131</v>
      </c>
      <c r="H5" s="157" t="s">
        <v>130</v>
      </c>
    </row>
    <row r="6" spans="1:8" ht="21.75" customHeight="1" x14ac:dyDescent="0.35">
      <c r="A6" s="149" t="s">
        <v>39</v>
      </c>
      <c r="B6" s="149"/>
      <c r="C6" s="149"/>
      <c r="D6" s="158"/>
      <c r="E6" s="158"/>
      <c r="F6" s="158"/>
      <c r="G6" s="158"/>
      <c r="H6" s="158"/>
    </row>
    <row r="7" spans="1:8" ht="25.5" customHeight="1" x14ac:dyDescent="0.35">
      <c r="A7" s="149" t="s">
        <v>40</v>
      </c>
      <c r="B7" s="149"/>
      <c r="C7" s="149"/>
      <c r="D7" s="159"/>
      <c r="E7" s="159"/>
      <c r="F7" s="159"/>
      <c r="G7" s="159"/>
      <c r="H7" s="159"/>
    </row>
    <row r="8" spans="1:8" ht="18.75" customHeight="1" x14ac:dyDescent="0.35">
      <c r="A8" s="145" t="s">
        <v>41</v>
      </c>
      <c r="B8" s="145"/>
      <c r="C8" s="145"/>
      <c r="D8" s="146"/>
      <c r="E8" s="147"/>
      <c r="F8" s="147"/>
      <c r="G8" s="147"/>
      <c r="H8" s="148"/>
    </row>
    <row r="9" spans="1:8" ht="49.5" customHeight="1" x14ac:dyDescent="0.35">
      <c r="A9" s="149" t="s">
        <v>107</v>
      </c>
      <c r="B9" s="149"/>
      <c r="C9" s="149"/>
      <c r="D9" s="134" t="s">
        <v>237</v>
      </c>
      <c r="E9" s="134" t="s">
        <v>238</v>
      </c>
      <c r="F9" s="134" t="s">
        <v>239</v>
      </c>
      <c r="G9" s="134" t="s">
        <v>240</v>
      </c>
      <c r="H9" s="134" t="s">
        <v>241</v>
      </c>
    </row>
    <row r="10" spans="1:8" ht="18" customHeight="1" x14ac:dyDescent="0.35">
      <c r="A10" s="149" t="s">
        <v>104</v>
      </c>
      <c r="B10" s="149"/>
      <c r="C10" s="149"/>
      <c r="D10" s="135"/>
      <c r="E10" s="135"/>
      <c r="F10" s="135"/>
      <c r="G10" s="135"/>
      <c r="H10" s="135"/>
    </row>
    <row r="11" spans="1:8" ht="33" customHeight="1" x14ac:dyDescent="0.35">
      <c r="A11" s="150" t="s">
        <v>105</v>
      </c>
      <c r="B11" s="151"/>
      <c r="C11" s="152"/>
      <c r="D11" s="135"/>
      <c r="E11" s="135"/>
      <c r="F11" s="135"/>
      <c r="G11" s="135"/>
      <c r="H11" s="135"/>
    </row>
    <row r="12" spans="1:8" ht="18.75" customHeight="1" x14ac:dyDescent="0.35">
      <c r="A12" s="149" t="s">
        <v>42</v>
      </c>
      <c r="B12" s="149"/>
      <c r="C12" s="149"/>
      <c r="D12" s="135"/>
      <c r="E12" s="135"/>
      <c r="F12" s="135"/>
      <c r="G12" s="135"/>
      <c r="H12" s="135"/>
    </row>
    <row r="13" spans="1:8" ht="63.75" customHeight="1" x14ac:dyDescent="0.35">
      <c r="A13" s="150" t="s">
        <v>236</v>
      </c>
      <c r="B13" s="151"/>
      <c r="C13" s="152"/>
      <c r="D13" s="136"/>
      <c r="E13" s="136"/>
      <c r="F13" s="136"/>
      <c r="G13" s="136"/>
      <c r="H13" s="136"/>
    </row>
    <row r="14" spans="1:8" ht="18.75" customHeight="1" x14ac:dyDescent="0.35">
      <c r="A14" s="145" t="s">
        <v>43</v>
      </c>
      <c r="B14" s="145"/>
      <c r="C14" s="145"/>
      <c r="D14" s="146"/>
      <c r="E14" s="147"/>
      <c r="F14" s="147"/>
      <c r="G14" s="147"/>
      <c r="H14" s="148"/>
    </row>
    <row r="15" spans="1:8" ht="34.9" customHeight="1" x14ac:dyDescent="0.35">
      <c r="A15" s="149" t="s">
        <v>44</v>
      </c>
      <c r="B15" s="149"/>
      <c r="C15" s="149"/>
      <c r="D15" s="134" t="s">
        <v>139</v>
      </c>
      <c r="E15" s="134" t="s">
        <v>137</v>
      </c>
      <c r="F15" s="134" t="s">
        <v>136</v>
      </c>
      <c r="G15" s="134" t="s">
        <v>138</v>
      </c>
      <c r="H15" s="134" t="s">
        <v>135</v>
      </c>
    </row>
    <row r="16" spans="1:8" ht="36.65" customHeight="1" x14ac:dyDescent="0.35">
      <c r="A16" s="149" t="s">
        <v>45</v>
      </c>
      <c r="B16" s="149"/>
      <c r="C16" s="149"/>
      <c r="D16" s="135"/>
      <c r="E16" s="135"/>
      <c r="F16" s="135"/>
      <c r="G16" s="135"/>
      <c r="H16" s="135"/>
    </row>
    <row r="17" spans="1:8" ht="34.5" customHeight="1" x14ac:dyDescent="0.35">
      <c r="A17" s="150" t="s">
        <v>46</v>
      </c>
      <c r="B17" s="151"/>
      <c r="C17" s="152"/>
      <c r="D17" s="135"/>
      <c r="E17" s="135"/>
      <c r="F17" s="135"/>
      <c r="G17" s="135"/>
      <c r="H17" s="135"/>
    </row>
    <row r="18" spans="1:8" ht="24.65" customHeight="1" x14ac:dyDescent="0.35">
      <c r="A18" s="150" t="s">
        <v>47</v>
      </c>
      <c r="B18" s="151"/>
      <c r="C18" s="152"/>
      <c r="D18" s="135"/>
      <c r="E18" s="135"/>
      <c r="F18" s="135"/>
      <c r="G18" s="135"/>
      <c r="H18" s="135"/>
    </row>
    <row r="19" spans="1:8" ht="33.75" customHeight="1" x14ac:dyDescent="0.35">
      <c r="A19" s="149" t="s">
        <v>48</v>
      </c>
      <c r="B19" s="149"/>
      <c r="C19" s="149"/>
      <c r="D19" s="136"/>
      <c r="E19" s="136"/>
      <c r="F19" s="136"/>
      <c r="G19" s="136"/>
      <c r="H19" s="136"/>
    </row>
    <row r="20" spans="1:8" ht="33" customHeight="1" x14ac:dyDescent="0.35">
      <c r="A20" s="153" t="s">
        <v>106</v>
      </c>
      <c r="B20" s="153"/>
      <c r="C20" s="153"/>
      <c r="D20" s="154"/>
      <c r="E20" s="155"/>
      <c r="F20" s="155"/>
      <c r="G20" s="155"/>
      <c r="H20" s="156"/>
    </row>
    <row r="21" spans="1:8" ht="34.5" customHeight="1" x14ac:dyDescent="0.35">
      <c r="A21" s="149" t="s">
        <v>97</v>
      </c>
      <c r="B21" s="149"/>
      <c r="C21" s="149"/>
      <c r="D21" s="134" t="s">
        <v>144</v>
      </c>
      <c r="E21" s="134" t="s">
        <v>143</v>
      </c>
      <c r="F21" s="134" t="s">
        <v>142</v>
      </c>
      <c r="G21" s="134" t="s">
        <v>141</v>
      </c>
      <c r="H21" s="134" t="s">
        <v>140</v>
      </c>
    </row>
    <row r="22" spans="1:8" ht="51.75" customHeight="1" x14ac:dyDescent="0.35">
      <c r="A22" s="149" t="s">
        <v>98</v>
      </c>
      <c r="B22" s="149"/>
      <c r="C22" s="149"/>
      <c r="D22" s="135"/>
      <c r="E22" s="135"/>
      <c r="F22" s="135"/>
      <c r="G22" s="135"/>
      <c r="H22" s="135"/>
    </row>
    <row r="23" spans="1:8" s="53" customFormat="1" ht="66" customHeight="1" x14ac:dyDescent="0.35">
      <c r="A23" s="150" t="s">
        <v>202</v>
      </c>
      <c r="B23" s="151"/>
      <c r="C23" s="152"/>
      <c r="D23" s="136"/>
      <c r="E23" s="136"/>
      <c r="F23" s="136"/>
      <c r="G23" s="136"/>
      <c r="H23" s="136"/>
    </row>
    <row r="24" spans="1:8" ht="19.5" customHeight="1" x14ac:dyDescent="0.35">
      <c r="A24" s="153" t="s">
        <v>110</v>
      </c>
      <c r="B24" s="153"/>
      <c r="C24" s="153"/>
      <c r="D24" s="154"/>
      <c r="E24" s="155"/>
      <c r="F24" s="155"/>
      <c r="G24" s="155"/>
      <c r="H24" s="156"/>
    </row>
    <row r="25" spans="1:8" ht="68.25" customHeight="1" x14ac:dyDescent="0.35">
      <c r="A25" s="149" t="s">
        <v>108</v>
      </c>
      <c r="B25" s="149"/>
      <c r="C25" s="149"/>
      <c r="D25" s="60" t="s">
        <v>149</v>
      </c>
      <c r="E25" s="60" t="s">
        <v>148</v>
      </c>
      <c r="F25" s="60" t="s">
        <v>147</v>
      </c>
      <c r="G25" s="60" t="s">
        <v>146</v>
      </c>
      <c r="H25" s="60" t="s">
        <v>145</v>
      </c>
    </row>
  </sheetData>
  <mergeCells count="50">
    <mergeCell ref="D5:D7"/>
    <mergeCell ref="E5:E7"/>
    <mergeCell ref="F5:F7"/>
    <mergeCell ref="G5:G7"/>
    <mergeCell ref="H5:H7"/>
    <mergeCell ref="A24:C24"/>
    <mergeCell ref="D24:H24"/>
    <mergeCell ref="A25:C25"/>
    <mergeCell ref="A20:C20"/>
    <mergeCell ref="D20:H20"/>
    <mergeCell ref="A21:C21"/>
    <mergeCell ref="A22:C22"/>
    <mergeCell ref="A23:C23"/>
    <mergeCell ref="D21:D23"/>
    <mergeCell ref="E21:E23"/>
    <mergeCell ref="F21:F23"/>
    <mergeCell ref="G21:G23"/>
    <mergeCell ref="H21:H23"/>
    <mergeCell ref="A19:C19"/>
    <mergeCell ref="A8:C8"/>
    <mergeCell ref="D8:H8"/>
    <mergeCell ref="A9:C9"/>
    <mergeCell ref="A10:C10"/>
    <mergeCell ref="A11:C11"/>
    <mergeCell ref="A12:C12"/>
    <mergeCell ref="A14:C14"/>
    <mergeCell ref="D14:H14"/>
    <mergeCell ref="A15:C15"/>
    <mergeCell ref="A16:C16"/>
    <mergeCell ref="D15:D19"/>
    <mergeCell ref="E15:E19"/>
    <mergeCell ref="F15:F19"/>
    <mergeCell ref="G15:G19"/>
    <mergeCell ref="H15:H19"/>
    <mergeCell ref="A5:C5"/>
    <mergeCell ref="A6:C6"/>
    <mergeCell ref="A7:C7"/>
    <mergeCell ref="A17:C17"/>
    <mergeCell ref="A18:C18"/>
    <mergeCell ref="A13:C13"/>
    <mergeCell ref="A1:H1"/>
    <mergeCell ref="A2:C3"/>
    <mergeCell ref="D2:H2"/>
    <mergeCell ref="A4:C4"/>
    <mergeCell ref="D4:H4"/>
    <mergeCell ref="D9:D13"/>
    <mergeCell ref="E9:E13"/>
    <mergeCell ref="F9:F13"/>
    <mergeCell ref="G9:G13"/>
    <mergeCell ref="H9:H13"/>
  </mergeCells>
  <pageMargins left="0.7" right="0.7" top="0.75" bottom="0.75" header="0.3" footer="0.3"/>
  <pageSetup paperSize="9" scale="42" orientation="portrait" r:id="rId1"/>
  <headerFooter>
    <oddHeader>&amp;L&amp;"-,Bold"CPB 49804_FYP 1&amp;C&amp;"-,Bold"RUBRIC GUIDELINE (FORM 2)</oddHeader>
    <oddFooter>&amp;LCPB49804/Form2/Project_Proposal_Assessment/FYP1/UniKL-MICET/March 2025_Ver 002(2)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9"/>
  <sheetViews>
    <sheetView zoomScaleNormal="100" zoomScaleSheetLayoutView="100" workbookViewId="0">
      <selection activeCell="B33" sqref="B33:I33"/>
    </sheetView>
  </sheetViews>
  <sheetFormatPr defaultColWidth="11" defaultRowHeight="15.5" x14ac:dyDescent="0.35"/>
  <cols>
    <col min="1" max="1" width="11.83203125" customWidth="1"/>
    <col min="2" max="3" width="5.75" customWidth="1"/>
    <col min="6" max="6" width="15.75" customWidth="1"/>
    <col min="7" max="7" width="5" style="54" customWidth="1"/>
    <col min="8" max="8" width="15.25" customWidth="1"/>
    <col min="9" max="9" width="14.25" customWidth="1"/>
  </cols>
  <sheetData>
    <row r="1" spans="1:13" x14ac:dyDescent="0.35">
      <c r="A1" s="21" t="s">
        <v>0</v>
      </c>
      <c r="B1" s="169" t="str">
        <f>FORM_1_SV!B1</f>
        <v>INSERT STUDENT NAME HERE</v>
      </c>
      <c r="C1" s="169"/>
      <c r="D1" s="169"/>
      <c r="E1" s="169"/>
      <c r="F1" s="169"/>
      <c r="G1" s="169"/>
      <c r="H1" s="169"/>
      <c r="I1" s="169"/>
      <c r="J1" s="169"/>
      <c r="K1" s="21" t="s">
        <v>2</v>
      </c>
      <c r="L1" s="169" t="str">
        <f>FORM_1_SV!L1</f>
        <v>STUD ID</v>
      </c>
      <c r="M1" s="169"/>
    </row>
    <row r="2" spans="1:13" x14ac:dyDescent="0.35">
      <c r="A2" s="21" t="s">
        <v>4</v>
      </c>
      <c r="B2" s="169" t="str">
        <f>FORM_1_SV!B2</f>
        <v>INSERT STUDENT PROGRAMME HERE</v>
      </c>
      <c r="C2" s="169"/>
      <c r="D2" s="169"/>
      <c r="E2" s="169"/>
      <c r="F2" s="169"/>
      <c r="G2" s="169"/>
      <c r="H2" s="169"/>
      <c r="I2" s="169"/>
      <c r="J2" s="169"/>
      <c r="K2" s="21" t="s">
        <v>6</v>
      </c>
      <c r="L2" s="169" t="str">
        <f>FORM_1_SV!L2</f>
        <v>STUD HP</v>
      </c>
      <c r="M2" s="169"/>
    </row>
    <row r="3" spans="1:13" x14ac:dyDescent="0.35">
      <c r="A3" s="21" t="s">
        <v>8</v>
      </c>
      <c r="B3" s="169" t="str">
        <f>FORM_1_SV!B3</f>
        <v>INSERT RESEARCH TITLE HERE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x14ac:dyDescent="0.35">
      <c r="A4" s="21" t="s">
        <v>10</v>
      </c>
      <c r="B4" s="169" t="str">
        <f>FORM_1_SV!B4</f>
        <v>INSERT SUPERVISOR NAME HERE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x14ac:dyDescent="0.35">
      <c r="A5" s="21" t="s">
        <v>13</v>
      </c>
      <c r="B5" s="169" t="str">
        <f>FORM_1_SV!B5</f>
        <v>INSERT EXAMINER NAME HERE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18.75" customHeight="1" x14ac:dyDescent="0.35">
      <c r="A6" s="170" t="s">
        <v>27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</row>
    <row r="7" spans="1:13" ht="34" customHeight="1" x14ac:dyDescent="0.35">
      <c r="A7" s="171" t="s">
        <v>16</v>
      </c>
      <c r="B7" s="171" t="s">
        <v>17</v>
      </c>
      <c r="C7" s="171" t="s">
        <v>28</v>
      </c>
      <c r="D7" s="173" t="s">
        <v>18</v>
      </c>
      <c r="E7" s="174"/>
      <c r="F7" s="175"/>
      <c r="G7" s="171" t="s">
        <v>29</v>
      </c>
      <c r="H7" s="115" t="s">
        <v>30</v>
      </c>
      <c r="I7" s="115"/>
      <c r="J7" s="115"/>
      <c r="K7" s="115"/>
      <c r="L7" s="115"/>
      <c r="M7" s="171" t="s">
        <v>31</v>
      </c>
    </row>
    <row r="8" spans="1:13" x14ac:dyDescent="0.35">
      <c r="A8" s="172"/>
      <c r="B8" s="172"/>
      <c r="C8" s="172"/>
      <c r="D8" s="176"/>
      <c r="E8" s="177"/>
      <c r="F8" s="178"/>
      <c r="G8" s="172"/>
      <c r="H8" s="3" t="s">
        <v>32</v>
      </c>
      <c r="I8" s="3" t="s">
        <v>33</v>
      </c>
      <c r="J8" s="3" t="s">
        <v>34</v>
      </c>
      <c r="K8" s="3" t="s">
        <v>35</v>
      </c>
      <c r="L8" s="3" t="s">
        <v>36</v>
      </c>
      <c r="M8" s="172"/>
    </row>
    <row r="9" spans="1:13" ht="18.75" customHeight="1" x14ac:dyDescent="0.35">
      <c r="A9" s="87">
        <v>11</v>
      </c>
      <c r="B9" s="87">
        <v>5</v>
      </c>
      <c r="C9" s="87">
        <v>1</v>
      </c>
      <c r="D9" s="182" t="s">
        <v>37</v>
      </c>
      <c r="E9" s="182"/>
      <c r="F9" s="182"/>
      <c r="G9" s="18">
        <v>3</v>
      </c>
      <c r="H9" s="179" t="s">
        <v>38</v>
      </c>
      <c r="I9" s="180"/>
      <c r="J9" s="180"/>
      <c r="K9" s="180"/>
      <c r="L9" s="181"/>
      <c r="M9" s="5"/>
    </row>
    <row r="10" spans="1:13" ht="34" customHeight="1" x14ac:dyDescent="0.35">
      <c r="A10" s="88"/>
      <c r="B10" s="88"/>
      <c r="C10" s="88"/>
      <c r="D10" s="163" t="s">
        <v>103</v>
      </c>
      <c r="E10" s="163"/>
      <c r="F10" s="163"/>
      <c r="G10" s="46">
        <v>1</v>
      </c>
      <c r="H10" s="31"/>
      <c r="I10" s="31"/>
      <c r="J10" s="31"/>
      <c r="K10" s="31"/>
      <c r="L10" s="31"/>
      <c r="M10" s="8">
        <f>SUM(H10:L10)</f>
        <v>0</v>
      </c>
    </row>
    <row r="11" spans="1:13" ht="21.75" customHeight="1" x14ac:dyDescent="0.35">
      <c r="A11" s="88"/>
      <c r="B11" s="88"/>
      <c r="C11" s="88"/>
      <c r="D11" s="163" t="s">
        <v>39</v>
      </c>
      <c r="E11" s="163"/>
      <c r="F11" s="163"/>
      <c r="G11" s="46">
        <v>1</v>
      </c>
      <c r="H11" s="31"/>
      <c r="I11" s="31"/>
      <c r="J11" s="31"/>
      <c r="K11" s="31"/>
      <c r="L11" s="31"/>
      <c r="M11" s="8">
        <f>SUM(H11:L11)</f>
        <v>0</v>
      </c>
    </row>
    <row r="12" spans="1:13" ht="21.75" customHeight="1" x14ac:dyDescent="0.35">
      <c r="A12" s="89"/>
      <c r="B12" s="89"/>
      <c r="C12" s="89"/>
      <c r="D12" s="163" t="s">
        <v>40</v>
      </c>
      <c r="E12" s="163"/>
      <c r="F12" s="163"/>
      <c r="G12" s="46">
        <v>1</v>
      </c>
      <c r="H12" s="31"/>
      <c r="I12" s="31"/>
      <c r="J12" s="31"/>
      <c r="K12" s="31"/>
      <c r="L12" s="31"/>
      <c r="M12" s="8">
        <f>SUM(H12:L12)</f>
        <v>0</v>
      </c>
    </row>
    <row r="13" spans="1:13" ht="18.75" customHeight="1" x14ac:dyDescent="0.35">
      <c r="A13" s="87">
        <v>11</v>
      </c>
      <c r="B13" s="87">
        <v>5</v>
      </c>
      <c r="C13" s="87">
        <v>2</v>
      </c>
      <c r="D13" s="182" t="s">
        <v>41</v>
      </c>
      <c r="E13" s="182"/>
      <c r="F13" s="182"/>
      <c r="G13" s="18">
        <v>6</v>
      </c>
      <c r="H13" s="179" t="s">
        <v>38</v>
      </c>
      <c r="I13" s="180"/>
      <c r="J13" s="180"/>
      <c r="K13" s="180"/>
      <c r="L13" s="181"/>
      <c r="M13" s="7"/>
    </row>
    <row r="14" spans="1:13" ht="49.5" customHeight="1" x14ac:dyDescent="0.35">
      <c r="A14" s="88"/>
      <c r="B14" s="88"/>
      <c r="C14" s="88"/>
      <c r="D14" s="163" t="s">
        <v>107</v>
      </c>
      <c r="E14" s="163"/>
      <c r="F14" s="163"/>
      <c r="G14" s="46">
        <v>2</v>
      </c>
      <c r="H14" s="31"/>
      <c r="I14" s="31"/>
      <c r="J14" s="31"/>
      <c r="K14" s="31"/>
      <c r="L14" s="31"/>
      <c r="M14" s="8">
        <f>SUM(H14:L14)*G14</f>
        <v>0</v>
      </c>
    </row>
    <row r="15" spans="1:13" ht="18" customHeight="1" x14ac:dyDescent="0.35">
      <c r="A15" s="88"/>
      <c r="B15" s="88"/>
      <c r="C15" s="88"/>
      <c r="D15" s="163" t="s">
        <v>104</v>
      </c>
      <c r="E15" s="163"/>
      <c r="F15" s="163"/>
      <c r="G15" s="46">
        <v>2</v>
      </c>
      <c r="H15" s="31"/>
      <c r="I15" s="31"/>
      <c r="J15" s="31"/>
      <c r="K15" s="31"/>
      <c r="L15" s="31"/>
      <c r="M15" s="8">
        <f>SUM(H15:L15)*G15</f>
        <v>0</v>
      </c>
    </row>
    <row r="16" spans="1:13" ht="33" customHeight="1" x14ac:dyDescent="0.35">
      <c r="A16" s="88"/>
      <c r="B16" s="88"/>
      <c r="C16" s="88"/>
      <c r="D16" s="160" t="s">
        <v>105</v>
      </c>
      <c r="E16" s="161"/>
      <c r="F16" s="162"/>
      <c r="G16" s="46">
        <v>2</v>
      </c>
      <c r="H16" s="31"/>
      <c r="I16" s="31"/>
      <c r="J16" s="31"/>
      <c r="K16" s="31"/>
      <c r="L16" s="31"/>
      <c r="M16" s="8">
        <f>SUM(H16:L16)*G16</f>
        <v>0</v>
      </c>
    </row>
    <row r="17" spans="1:13" ht="18.75" customHeight="1" x14ac:dyDescent="0.35">
      <c r="A17" s="88"/>
      <c r="B17" s="88"/>
      <c r="C17" s="88"/>
      <c r="D17" s="163" t="s">
        <v>42</v>
      </c>
      <c r="E17" s="163"/>
      <c r="F17" s="163"/>
      <c r="G17" s="46">
        <v>1</v>
      </c>
      <c r="H17" s="31"/>
      <c r="I17" s="31"/>
      <c r="J17" s="31"/>
      <c r="K17" s="31"/>
      <c r="L17" s="31"/>
      <c r="M17" s="8">
        <f>SUM(H17:L17)*G17</f>
        <v>0</v>
      </c>
    </row>
    <row r="18" spans="1:13" ht="64.5" customHeight="1" x14ac:dyDescent="0.35">
      <c r="A18" s="89"/>
      <c r="B18" s="89"/>
      <c r="C18" s="89"/>
      <c r="D18" s="160" t="s">
        <v>236</v>
      </c>
      <c r="E18" s="161"/>
      <c r="F18" s="162"/>
      <c r="G18" s="46">
        <v>1</v>
      </c>
      <c r="H18" s="31"/>
      <c r="I18" s="31"/>
      <c r="J18" s="31"/>
      <c r="K18" s="31"/>
      <c r="L18" s="31"/>
      <c r="M18" s="8">
        <f>SUM(H18:L18)*G18</f>
        <v>0</v>
      </c>
    </row>
    <row r="19" spans="1:13" ht="18.75" customHeight="1" x14ac:dyDescent="0.35">
      <c r="A19" s="87">
        <v>3</v>
      </c>
      <c r="B19" s="87">
        <v>1</v>
      </c>
      <c r="C19" s="87">
        <v>5</v>
      </c>
      <c r="D19" s="182" t="s">
        <v>43</v>
      </c>
      <c r="E19" s="182"/>
      <c r="F19" s="182"/>
      <c r="G19" s="18">
        <v>5</v>
      </c>
      <c r="H19" s="179" t="s">
        <v>38</v>
      </c>
      <c r="I19" s="180"/>
      <c r="J19" s="180"/>
      <c r="K19" s="180"/>
      <c r="L19" s="181"/>
      <c r="M19" s="7"/>
    </row>
    <row r="20" spans="1:13" ht="34.9" customHeight="1" x14ac:dyDescent="0.35">
      <c r="A20" s="88"/>
      <c r="B20" s="88"/>
      <c r="C20" s="88"/>
      <c r="D20" s="163" t="s">
        <v>44</v>
      </c>
      <c r="E20" s="163"/>
      <c r="F20" s="163"/>
      <c r="G20" s="46">
        <v>1</v>
      </c>
      <c r="H20" s="31"/>
      <c r="I20" s="31"/>
      <c r="J20" s="31"/>
      <c r="K20" s="31"/>
      <c r="L20" s="31"/>
      <c r="M20" s="8">
        <f>SUM(H20:L20)</f>
        <v>0</v>
      </c>
    </row>
    <row r="21" spans="1:13" ht="36.65" customHeight="1" x14ac:dyDescent="0.35">
      <c r="A21" s="88"/>
      <c r="B21" s="88"/>
      <c r="C21" s="88"/>
      <c r="D21" s="163" t="s">
        <v>45</v>
      </c>
      <c r="E21" s="163"/>
      <c r="F21" s="163"/>
      <c r="G21" s="46">
        <v>1</v>
      </c>
      <c r="H21" s="31"/>
      <c r="I21" s="31"/>
      <c r="J21" s="31"/>
      <c r="K21" s="31"/>
      <c r="L21" s="31"/>
      <c r="M21" s="8">
        <f>SUM(H21:L21)</f>
        <v>0</v>
      </c>
    </row>
    <row r="22" spans="1:13" ht="34.5" customHeight="1" x14ac:dyDescent="0.35">
      <c r="A22" s="88"/>
      <c r="B22" s="88"/>
      <c r="C22" s="88"/>
      <c r="D22" s="160" t="s">
        <v>46</v>
      </c>
      <c r="E22" s="161"/>
      <c r="F22" s="162"/>
      <c r="G22" s="46">
        <v>1</v>
      </c>
      <c r="H22" s="31"/>
      <c r="I22" s="31"/>
      <c r="J22" s="31"/>
      <c r="K22" s="31"/>
      <c r="L22" s="31"/>
      <c r="M22" s="8">
        <f>SUM(H22:L22)</f>
        <v>0</v>
      </c>
    </row>
    <row r="23" spans="1:13" ht="24.65" customHeight="1" x14ac:dyDescent="0.35">
      <c r="A23" s="88"/>
      <c r="B23" s="88"/>
      <c r="C23" s="88"/>
      <c r="D23" s="160" t="s">
        <v>47</v>
      </c>
      <c r="E23" s="161"/>
      <c r="F23" s="162"/>
      <c r="G23" s="46">
        <v>2</v>
      </c>
      <c r="H23" s="31"/>
      <c r="I23" s="31"/>
      <c r="J23" s="31"/>
      <c r="K23" s="31"/>
      <c r="L23" s="31"/>
      <c r="M23" s="8">
        <f>SUM(H23:L23)*G24</f>
        <v>0</v>
      </c>
    </row>
    <row r="24" spans="1:13" ht="33.75" customHeight="1" x14ac:dyDescent="0.35">
      <c r="A24" s="89"/>
      <c r="B24" s="89"/>
      <c r="C24" s="89"/>
      <c r="D24" s="163" t="s">
        <v>48</v>
      </c>
      <c r="E24" s="163"/>
      <c r="F24" s="163"/>
      <c r="G24" s="46">
        <v>2</v>
      </c>
      <c r="H24" s="31"/>
      <c r="I24" s="31"/>
      <c r="J24" s="31"/>
      <c r="K24" s="31"/>
      <c r="L24" s="31"/>
      <c r="M24" s="8">
        <f>SUM(H24:L24)*G24</f>
        <v>0</v>
      </c>
    </row>
    <row r="25" spans="1:13" ht="33" customHeight="1" x14ac:dyDescent="0.35">
      <c r="A25" s="87">
        <v>11</v>
      </c>
      <c r="B25" s="87">
        <v>5</v>
      </c>
      <c r="C25" s="87"/>
      <c r="D25" s="165" t="s">
        <v>106</v>
      </c>
      <c r="E25" s="165"/>
      <c r="F25" s="165"/>
      <c r="G25" s="18">
        <v>3</v>
      </c>
      <c r="H25" s="166" t="s">
        <v>38</v>
      </c>
      <c r="I25" s="167"/>
      <c r="J25" s="167"/>
      <c r="K25" s="167"/>
      <c r="L25" s="168"/>
      <c r="M25" s="7"/>
    </row>
    <row r="26" spans="1:13" ht="34.5" customHeight="1" x14ac:dyDescent="0.35">
      <c r="A26" s="88"/>
      <c r="B26" s="88"/>
      <c r="C26" s="88"/>
      <c r="D26" s="163" t="s">
        <v>97</v>
      </c>
      <c r="E26" s="163"/>
      <c r="F26" s="163"/>
      <c r="G26" s="46">
        <v>1</v>
      </c>
      <c r="H26" s="31"/>
      <c r="I26" s="31"/>
      <c r="J26" s="31"/>
      <c r="K26" s="31"/>
      <c r="L26" s="31"/>
      <c r="M26" s="8">
        <f>SUM(H26:L26)</f>
        <v>0</v>
      </c>
    </row>
    <row r="27" spans="1:13" ht="51.75" customHeight="1" x14ac:dyDescent="0.35">
      <c r="A27" s="88"/>
      <c r="B27" s="88"/>
      <c r="C27" s="88"/>
      <c r="D27" s="163" t="s">
        <v>98</v>
      </c>
      <c r="E27" s="163"/>
      <c r="F27" s="163"/>
      <c r="G27" s="46">
        <v>1</v>
      </c>
      <c r="H27" s="31"/>
      <c r="I27" s="31"/>
      <c r="J27" s="31"/>
      <c r="K27" s="31"/>
      <c r="L27" s="31"/>
      <c r="M27" s="8">
        <f>SUM(H27:L27)</f>
        <v>0</v>
      </c>
    </row>
    <row r="28" spans="1:13" s="53" customFormat="1" ht="66" customHeight="1" x14ac:dyDescent="0.35">
      <c r="A28" s="89"/>
      <c r="B28" s="89"/>
      <c r="C28" s="89"/>
      <c r="D28" s="160" t="s">
        <v>202</v>
      </c>
      <c r="E28" s="161"/>
      <c r="F28" s="162"/>
      <c r="G28" s="46">
        <v>1</v>
      </c>
      <c r="H28" s="56"/>
      <c r="I28" s="56"/>
      <c r="J28" s="56"/>
      <c r="K28" s="56"/>
      <c r="L28" s="31"/>
      <c r="M28" s="8">
        <f>SUM(H28:L28)</f>
        <v>0</v>
      </c>
    </row>
    <row r="29" spans="1:13" ht="19.5" customHeight="1" x14ac:dyDescent="0.35">
      <c r="A29" s="164">
        <v>11</v>
      </c>
      <c r="B29" s="164">
        <v>5</v>
      </c>
      <c r="C29" s="164"/>
      <c r="D29" s="165" t="s">
        <v>110</v>
      </c>
      <c r="E29" s="165"/>
      <c r="F29" s="165"/>
      <c r="G29" s="18">
        <v>1</v>
      </c>
      <c r="H29" s="166" t="s">
        <v>38</v>
      </c>
      <c r="I29" s="167"/>
      <c r="J29" s="167"/>
      <c r="K29" s="167"/>
      <c r="L29" s="168"/>
      <c r="M29" s="7"/>
    </row>
    <row r="30" spans="1:13" ht="37.5" customHeight="1" x14ac:dyDescent="0.35">
      <c r="A30" s="164"/>
      <c r="B30" s="164"/>
      <c r="C30" s="164"/>
      <c r="D30" s="163" t="s">
        <v>108</v>
      </c>
      <c r="E30" s="163"/>
      <c r="F30" s="163"/>
      <c r="G30" s="45">
        <v>1</v>
      </c>
      <c r="H30" s="31"/>
      <c r="I30" s="31"/>
      <c r="J30" s="31"/>
      <c r="K30" s="31"/>
      <c r="L30" s="31"/>
      <c r="M30" s="8">
        <f>SUM(H30:L30)</f>
        <v>0</v>
      </c>
    </row>
    <row r="31" spans="1:13" ht="18.75" customHeight="1" x14ac:dyDescent="0.35">
      <c r="I31" s="183" t="s">
        <v>109</v>
      </c>
      <c r="J31" s="123"/>
      <c r="K31" s="123"/>
      <c r="L31" s="123"/>
      <c r="M31" s="32">
        <f>SUM(M10:M12,M14:M18,M20:M24,M26:M28,M30:M30)/220*35</f>
        <v>0</v>
      </c>
    </row>
    <row r="32" spans="1:13" ht="18.75" customHeight="1" x14ac:dyDescent="0.35">
      <c r="A32" s="33" t="s">
        <v>49</v>
      </c>
      <c r="B32" s="188" t="s">
        <v>95</v>
      </c>
      <c r="C32" s="188"/>
      <c r="D32" s="188"/>
      <c r="E32" s="188"/>
      <c r="F32" s="188"/>
      <c r="G32" s="188"/>
      <c r="H32" s="188"/>
      <c r="I32" s="188"/>
      <c r="J32" s="36">
        <f>SUM(M20:M24)</f>
        <v>0</v>
      </c>
      <c r="K32" s="37"/>
      <c r="L32" s="37"/>
      <c r="M32" s="38"/>
    </row>
    <row r="33" spans="1:12" ht="33.75" customHeight="1" x14ac:dyDescent="0.35">
      <c r="A33" s="45" t="s">
        <v>21</v>
      </c>
      <c r="B33" s="169" t="s">
        <v>246</v>
      </c>
      <c r="C33" s="169"/>
      <c r="D33" s="169"/>
      <c r="E33" s="169"/>
      <c r="F33" s="169"/>
      <c r="G33" s="169"/>
      <c r="H33" s="169"/>
      <c r="I33" s="169"/>
      <c r="J33" s="36">
        <f>SUM(M14:M18,M26:M28,M30,M10:M12)</f>
        <v>0</v>
      </c>
    </row>
    <row r="35" spans="1:12" x14ac:dyDescent="0.35">
      <c r="A35" s="184" t="s">
        <v>22</v>
      </c>
      <c r="B35" s="184"/>
      <c r="C35" s="4"/>
      <c r="D35" s="1"/>
      <c r="E35" s="1"/>
      <c r="F35" s="1"/>
      <c r="G35" s="55"/>
      <c r="H35" s="1"/>
      <c r="I35" s="1"/>
      <c r="J35" s="1"/>
      <c r="K35" s="1"/>
      <c r="L35" s="1"/>
    </row>
    <row r="36" spans="1:12" ht="18" customHeight="1" x14ac:dyDescent="0.35">
      <c r="A36" s="22" t="s">
        <v>23</v>
      </c>
      <c r="B36" s="185" t="str">
        <f>B4</f>
        <v>INSERT SUPERVISOR NAME HERE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7"/>
    </row>
    <row r="37" spans="1:12" ht="33" customHeight="1" x14ac:dyDescent="0.35">
      <c r="A37" s="22" t="s">
        <v>24</v>
      </c>
      <c r="B37" s="131"/>
      <c r="C37" s="132"/>
      <c r="D37" s="132"/>
      <c r="E37" s="132"/>
      <c r="F37" s="132"/>
      <c r="G37" s="132"/>
      <c r="H37" s="132"/>
      <c r="I37" s="132"/>
      <c r="J37" s="132"/>
      <c r="K37" s="132"/>
      <c r="L37" s="133"/>
    </row>
    <row r="38" spans="1:12" ht="32.5" customHeight="1" x14ac:dyDescent="0.35">
      <c r="A38" s="22" t="s">
        <v>25</v>
      </c>
      <c r="B38" s="131"/>
      <c r="C38" s="132"/>
      <c r="D38" s="132"/>
      <c r="E38" s="132"/>
      <c r="F38" s="132"/>
      <c r="G38" s="132"/>
      <c r="H38" s="132"/>
      <c r="I38" s="132"/>
      <c r="J38" s="132"/>
      <c r="K38" s="132"/>
      <c r="L38" s="133"/>
    </row>
    <row r="39" spans="1:12" x14ac:dyDescent="0.35">
      <c r="A39" s="22" t="s">
        <v>26</v>
      </c>
      <c r="B39" s="131"/>
      <c r="C39" s="132"/>
      <c r="D39" s="132"/>
      <c r="E39" s="132"/>
      <c r="F39" s="132"/>
      <c r="G39" s="132"/>
      <c r="H39" s="132"/>
      <c r="I39" s="132"/>
      <c r="J39" s="132"/>
      <c r="K39" s="132"/>
      <c r="L39" s="133"/>
    </row>
  </sheetData>
  <mergeCells count="65">
    <mergeCell ref="I31:L31"/>
    <mergeCell ref="A35:B35"/>
    <mergeCell ref="B38:L38"/>
    <mergeCell ref="B39:L39"/>
    <mergeCell ref="B36:L36"/>
    <mergeCell ref="B37:L37"/>
    <mergeCell ref="B32:I32"/>
    <mergeCell ref="B33:I33"/>
    <mergeCell ref="A9:A12"/>
    <mergeCell ref="B9:B12"/>
    <mergeCell ref="A19:A24"/>
    <mergeCell ref="B19:B24"/>
    <mergeCell ref="C19:C24"/>
    <mergeCell ref="B13:B18"/>
    <mergeCell ref="A13:A18"/>
    <mergeCell ref="H19:L19"/>
    <mergeCell ref="B1:J1"/>
    <mergeCell ref="L1:M1"/>
    <mergeCell ref="B2:J2"/>
    <mergeCell ref="L2:M2"/>
    <mergeCell ref="B3:M3"/>
    <mergeCell ref="D15:F15"/>
    <mergeCell ref="D12:F12"/>
    <mergeCell ref="D13:F13"/>
    <mergeCell ref="D9:F9"/>
    <mergeCell ref="D10:F10"/>
    <mergeCell ref="D11:F11"/>
    <mergeCell ref="D14:F14"/>
    <mergeCell ref="D19:F19"/>
    <mergeCell ref="D18:F18"/>
    <mergeCell ref="C13:C18"/>
    <mergeCell ref="H25:L25"/>
    <mergeCell ref="H29:L29"/>
    <mergeCell ref="B4:M4"/>
    <mergeCell ref="D17:F17"/>
    <mergeCell ref="B5:M5"/>
    <mergeCell ref="A6:M6"/>
    <mergeCell ref="H7:L7"/>
    <mergeCell ref="A7:A8"/>
    <mergeCell ref="B7:B8"/>
    <mergeCell ref="D7:F8"/>
    <mergeCell ref="M7:M8"/>
    <mergeCell ref="G7:G8"/>
    <mergeCell ref="H9:L9"/>
    <mergeCell ref="H13:L13"/>
    <mergeCell ref="C7:C8"/>
    <mergeCell ref="C9:C12"/>
    <mergeCell ref="A29:A30"/>
    <mergeCell ref="B29:B30"/>
    <mergeCell ref="C29:C30"/>
    <mergeCell ref="D25:F25"/>
    <mergeCell ref="D26:F26"/>
    <mergeCell ref="D27:F27"/>
    <mergeCell ref="D29:F29"/>
    <mergeCell ref="D30:F30"/>
    <mergeCell ref="D28:F28"/>
    <mergeCell ref="B25:B28"/>
    <mergeCell ref="A25:A28"/>
    <mergeCell ref="C25:C28"/>
    <mergeCell ref="D16:F16"/>
    <mergeCell ref="D20:F20"/>
    <mergeCell ref="D21:F21"/>
    <mergeCell ref="D24:F24"/>
    <mergeCell ref="D22:F22"/>
    <mergeCell ref="D23:F23"/>
  </mergeCells>
  <pageMargins left="0.7" right="0.7" top="0.75" bottom="0.75" header="0.3" footer="0.3"/>
  <pageSetup paperSize="9" scale="42" orientation="portrait" r:id="rId1"/>
  <headerFooter>
    <oddHeader>&amp;L&amp;"-,Bold"CPB 49804_FYP 1&amp;C&amp;"-,Bold"PROJECT PROPOSAL ASSESSMENT_FORM 2</oddHeader>
    <oddFooter>&amp;LCPB49804/Form2/Project_Proposal_Assessment/FYP1/UniKL-MICET/March 2025_Ver 002(2)</oddFooter>
  </headerFooter>
  <ignoredErrors>
    <ignoredError sqref="M10:M12 M20:M22 M26:M27 M3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D8FEB-4042-4044-B113-72FD6B41AA3C}">
  <dimension ref="A1:M43"/>
  <sheetViews>
    <sheetView topLeftCell="A12" zoomScaleNormal="100" zoomScaleSheetLayoutView="100" workbookViewId="0">
      <selection activeCell="B9" sqref="B9:B12"/>
    </sheetView>
  </sheetViews>
  <sheetFormatPr defaultColWidth="11" defaultRowHeight="15.5" x14ac:dyDescent="0.35"/>
  <cols>
    <col min="1" max="1" width="11.83203125" customWidth="1"/>
    <col min="2" max="3" width="5.75" customWidth="1"/>
    <col min="6" max="6" width="15.75" customWidth="1"/>
    <col min="7" max="7" width="5" customWidth="1"/>
    <col min="8" max="8" width="15.25" customWidth="1"/>
    <col min="9" max="9" width="14.25" customWidth="1"/>
  </cols>
  <sheetData>
    <row r="1" spans="1:13" x14ac:dyDescent="0.35">
      <c r="A1" s="21" t="s">
        <v>0</v>
      </c>
      <c r="B1" s="169" t="str">
        <f>FORM_1_SV!B1</f>
        <v>INSERT STUDENT NAME HERE</v>
      </c>
      <c r="C1" s="169"/>
      <c r="D1" s="169"/>
      <c r="E1" s="169"/>
      <c r="F1" s="169"/>
      <c r="G1" s="169"/>
      <c r="H1" s="169"/>
      <c r="I1" s="169"/>
      <c r="J1" s="169"/>
      <c r="K1" s="21" t="s">
        <v>2</v>
      </c>
      <c r="L1" s="169" t="str">
        <f>FORM_1_SV!L1</f>
        <v>STUD ID</v>
      </c>
      <c r="M1" s="169"/>
    </row>
    <row r="2" spans="1:13" x14ac:dyDescent="0.35">
      <c r="A2" s="21" t="s">
        <v>4</v>
      </c>
      <c r="B2" s="169" t="str">
        <f>FORM_1_SV!B2</f>
        <v>INSERT STUDENT PROGRAMME HERE</v>
      </c>
      <c r="C2" s="169"/>
      <c r="D2" s="169"/>
      <c r="E2" s="169"/>
      <c r="F2" s="169"/>
      <c r="G2" s="169"/>
      <c r="H2" s="169"/>
      <c r="I2" s="169"/>
      <c r="J2" s="169"/>
      <c r="K2" s="21" t="s">
        <v>6</v>
      </c>
      <c r="L2" s="169" t="str">
        <f>FORM_1_SV!L2</f>
        <v>STUD HP</v>
      </c>
      <c r="M2" s="169"/>
    </row>
    <row r="3" spans="1:13" x14ac:dyDescent="0.35">
      <c r="A3" s="21" t="s">
        <v>8</v>
      </c>
      <c r="B3" s="169" t="str">
        <f>FORM_1_SV!B3</f>
        <v>INSERT RESEARCH TITLE HERE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x14ac:dyDescent="0.35">
      <c r="A4" s="21" t="s">
        <v>10</v>
      </c>
      <c r="B4" s="169" t="str">
        <f>FORM_1_SV!B4</f>
        <v>INSERT SUPERVISOR NAME HERE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x14ac:dyDescent="0.35">
      <c r="A5" s="21" t="s">
        <v>13</v>
      </c>
      <c r="B5" s="169" t="str">
        <f>FORM_1_SV!B5</f>
        <v>INSERT EXAMINER NAME HERE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18.75" customHeight="1" x14ac:dyDescent="0.35">
      <c r="A6" s="170" t="s">
        <v>50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</row>
    <row r="7" spans="1:13" ht="34" customHeight="1" x14ac:dyDescent="0.35">
      <c r="A7" s="171" t="s">
        <v>16</v>
      </c>
      <c r="B7" s="171" t="s">
        <v>17</v>
      </c>
      <c r="C7" s="171" t="s">
        <v>28</v>
      </c>
      <c r="D7" s="173" t="s">
        <v>18</v>
      </c>
      <c r="E7" s="174"/>
      <c r="F7" s="175"/>
      <c r="G7" s="171" t="s">
        <v>29</v>
      </c>
      <c r="H7" s="115" t="s">
        <v>30</v>
      </c>
      <c r="I7" s="115"/>
      <c r="J7" s="115"/>
      <c r="K7" s="115"/>
      <c r="L7" s="115"/>
      <c r="M7" s="171" t="s">
        <v>31</v>
      </c>
    </row>
    <row r="8" spans="1:13" x14ac:dyDescent="0.35">
      <c r="A8" s="172"/>
      <c r="B8" s="172"/>
      <c r="C8" s="172"/>
      <c r="D8" s="176"/>
      <c r="E8" s="177"/>
      <c r="F8" s="178"/>
      <c r="G8" s="172"/>
      <c r="H8" s="3" t="s">
        <v>32</v>
      </c>
      <c r="I8" s="3" t="s">
        <v>33</v>
      </c>
      <c r="J8" s="3" t="s">
        <v>34</v>
      </c>
      <c r="K8" s="3" t="s">
        <v>35</v>
      </c>
      <c r="L8" s="3" t="s">
        <v>36</v>
      </c>
      <c r="M8" s="172"/>
    </row>
    <row r="9" spans="1:13" ht="18.75" customHeight="1" x14ac:dyDescent="0.35">
      <c r="A9" s="87">
        <v>11</v>
      </c>
      <c r="B9" s="87">
        <v>5</v>
      </c>
      <c r="C9" s="87">
        <v>1</v>
      </c>
      <c r="D9" s="182" t="s">
        <v>37</v>
      </c>
      <c r="E9" s="182"/>
      <c r="F9" s="182"/>
      <c r="G9" s="18">
        <v>3</v>
      </c>
      <c r="H9" s="179" t="s">
        <v>38</v>
      </c>
      <c r="I9" s="180"/>
      <c r="J9" s="180"/>
      <c r="K9" s="180"/>
      <c r="L9" s="181"/>
      <c r="M9" s="5"/>
    </row>
    <row r="10" spans="1:13" ht="34" customHeight="1" x14ac:dyDescent="0.35">
      <c r="A10" s="88"/>
      <c r="B10" s="88"/>
      <c r="C10" s="88"/>
      <c r="D10" s="163" t="s">
        <v>103</v>
      </c>
      <c r="E10" s="163"/>
      <c r="F10" s="163"/>
      <c r="G10" s="46">
        <v>1</v>
      </c>
      <c r="H10" s="31"/>
      <c r="I10" s="31"/>
      <c r="J10" s="31"/>
      <c r="K10" s="31"/>
      <c r="L10" s="31"/>
      <c r="M10" s="8">
        <f>SUM(H10:L10)</f>
        <v>0</v>
      </c>
    </row>
    <row r="11" spans="1:13" ht="21.75" customHeight="1" x14ac:dyDescent="0.35">
      <c r="A11" s="88"/>
      <c r="B11" s="88"/>
      <c r="C11" s="88"/>
      <c r="D11" s="163" t="s">
        <v>39</v>
      </c>
      <c r="E11" s="163"/>
      <c r="F11" s="163"/>
      <c r="G11" s="46">
        <v>1</v>
      </c>
      <c r="H11" s="31"/>
      <c r="I11" s="31"/>
      <c r="J11" s="31"/>
      <c r="K11" s="31"/>
      <c r="L11" s="31"/>
      <c r="M11" s="8">
        <f>SUM(H11:L11)</f>
        <v>0</v>
      </c>
    </row>
    <row r="12" spans="1:13" ht="21.75" customHeight="1" x14ac:dyDescent="0.35">
      <c r="A12" s="89"/>
      <c r="B12" s="89"/>
      <c r="C12" s="89"/>
      <c r="D12" s="163" t="s">
        <v>40</v>
      </c>
      <c r="E12" s="163"/>
      <c r="F12" s="163"/>
      <c r="G12" s="46">
        <v>1</v>
      </c>
      <c r="H12" s="31"/>
      <c r="I12" s="31"/>
      <c r="J12" s="31"/>
      <c r="K12" s="31"/>
      <c r="L12" s="31"/>
      <c r="M12" s="8">
        <f>SUM(H12:L12)</f>
        <v>0</v>
      </c>
    </row>
    <row r="13" spans="1:13" ht="18.75" customHeight="1" x14ac:dyDescent="0.35">
      <c r="A13" s="87">
        <v>11</v>
      </c>
      <c r="B13" s="87">
        <v>5</v>
      </c>
      <c r="C13" s="87">
        <v>2</v>
      </c>
      <c r="D13" s="182" t="s">
        <v>41</v>
      </c>
      <c r="E13" s="182"/>
      <c r="F13" s="182"/>
      <c r="G13" s="18">
        <v>6</v>
      </c>
      <c r="H13" s="179" t="s">
        <v>38</v>
      </c>
      <c r="I13" s="180"/>
      <c r="J13" s="180"/>
      <c r="K13" s="180"/>
      <c r="L13" s="181"/>
      <c r="M13" s="7"/>
    </row>
    <row r="14" spans="1:13" ht="48.75" customHeight="1" x14ac:dyDescent="0.35">
      <c r="A14" s="88"/>
      <c r="B14" s="88"/>
      <c r="C14" s="88"/>
      <c r="D14" s="163" t="s">
        <v>107</v>
      </c>
      <c r="E14" s="163"/>
      <c r="F14" s="163"/>
      <c r="G14" s="46">
        <v>2</v>
      </c>
      <c r="H14" s="31"/>
      <c r="I14" s="31"/>
      <c r="J14" s="31"/>
      <c r="K14" s="31"/>
      <c r="L14" s="31"/>
      <c r="M14" s="8">
        <f>SUM(H14:L14)*G14</f>
        <v>0</v>
      </c>
    </row>
    <row r="15" spans="1:13" ht="18.75" customHeight="1" x14ac:dyDescent="0.35">
      <c r="A15" s="88"/>
      <c r="B15" s="88"/>
      <c r="C15" s="88"/>
      <c r="D15" s="163" t="s">
        <v>104</v>
      </c>
      <c r="E15" s="163"/>
      <c r="F15" s="163"/>
      <c r="G15" s="46">
        <v>2</v>
      </c>
      <c r="H15" s="31"/>
      <c r="I15" s="31"/>
      <c r="J15" s="31"/>
      <c r="K15" s="31"/>
      <c r="L15" s="31"/>
      <c r="M15" s="8">
        <f>SUM(H15:L15)*G15</f>
        <v>0</v>
      </c>
    </row>
    <row r="16" spans="1:13" ht="33.75" customHeight="1" x14ac:dyDescent="0.35">
      <c r="A16" s="88"/>
      <c r="B16" s="88"/>
      <c r="C16" s="88"/>
      <c r="D16" s="160" t="s">
        <v>105</v>
      </c>
      <c r="E16" s="161"/>
      <c r="F16" s="162"/>
      <c r="G16" s="46">
        <v>2</v>
      </c>
      <c r="H16" s="31"/>
      <c r="I16" s="31"/>
      <c r="J16" s="31"/>
      <c r="K16" s="31"/>
      <c r="L16" s="31"/>
      <c r="M16" s="8">
        <f>SUM(H16:L16)*G16</f>
        <v>0</v>
      </c>
    </row>
    <row r="17" spans="1:13" ht="18.75" customHeight="1" x14ac:dyDescent="0.35">
      <c r="A17" s="88"/>
      <c r="B17" s="88"/>
      <c r="C17" s="88"/>
      <c r="D17" s="163" t="s">
        <v>42</v>
      </c>
      <c r="E17" s="163"/>
      <c r="F17" s="163"/>
      <c r="G17" s="46">
        <v>1</v>
      </c>
      <c r="H17" s="31"/>
      <c r="I17" s="31"/>
      <c r="J17" s="31"/>
      <c r="K17" s="31"/>
      <c r="L17" s="31"/>
      <c r="M17" s="8">
        <f>SUM(H17:L17)*G17</f>
        <v>0</v>
      </c>
    </row>
    <row r="18" spans="1:13" ht="65.25" customHeight="1" x14ac:dyDescent="0.35">
      <c r="A18" s="89"/>
      <c r="B18" s="89"/>
      <c r="C18" s="89"/>
      <c r="D18" s="160" t="s">
        <v>236</v>
      </c>
      <c r="E18" s="161"/>
      <c r="F18" s="162"/>
      <c r="G18" s="46">
        <v>1</v>
      </c>
      <c r="H18" s="31"/>
      <c r="I18" s="31"/>
      <c r="J18" s="31"/>
      <c r="K18" s="31"/>
      <c r="L18" s="31"/>
      <c r="M18" s="8">
        <f>SUM(H18:L18)*G18</f>
        <v>0</v>
      </c>
    </row>
    <row r="19" spans="1:13" ht="18.75" customHeight="1" x14ac:dyDescent="0.35">
      <c r="A19" s="87">
        <v>3</v>
      </c>
      <c r="B19" s="87">
        <v>1</v>
      </c>
      <c r="C19" s="87">
        <v>5</v>
      </c>
      <c r="D19" s="182" t="s">
        <v>43</v>
      </c>
      <c r="E19" s="182"/>
      <c r="F19" s="182"/>
      <c r="G19" s="18">
        <v>5</v>
      </c>
      <c r="H19" s="179" t="s">
        <v>38</v>
      </c>
      <c r="I19" s="180"/>
      <c r="J19" s="180"/>
      <c r="K19" s="180"/>
      <c r="L19" s="181"/>
      <c r="M19" s="7"/>
    </row>
    <row r="20" spans="1:13" ht="34.9" customHeight="1" x14ac:dyDescent="0.35">
      <c r="A20" s="88"/>
      <c r="B20" s="88"/>
      <c r="C20" s="88"/>
      <c r="D20" s="163" t="s">
        <v>44</v>
      </c>
      <c r="E20" s="163"/>
      <c r="F20" s="163"/>
      <c r="G20" s="46">
        <v>1</v>
      </c>
      <c r="H20" s="31"/>
      <c r="I20" s="31"/>
      <c r="J20" s="31"/>
      <c r="K20" s="31"/>
      <c r="L20" s="31"/>
      <c r="M20" s="8">
        <f>SUM(H20:L20)</f>
        <v>0</v>
      </c>
    </row>
    <row r="21" spans="1:13" ht="36.65" customHeight="1" x14ac:dyDescent="0.35">
      <c r="A21" s="88"/>
      <c r="B21" s="88"/>
      <c r="C21" s="88"/>
      <c r="D21" s="163" t="s">
        <v>45</v>
      </c>
      <c r="E21" s="163"/>
      <c r="F21" s="163"/>
      <c r="G21" s="46">
        <v>1</v>
      </c>
      <c r="H21" s="31"/>
      <c r="I21" s="31"/>
      <c r="J21" s="31"/>
      <c r="K21" s="31"/>
      <c r="L21" s="31"/>
      <c r="M21" s="8">
        <f>SUM(H21:L21)</f>
        <v>0</v>
      </c>
    </row>
    <row r="22" spans="1:13" ht="34.5" customHeight="1" x14ac:dyDescent="0.35">
      <c r="A22" s="88"/>
      <c r="B22" s="88"/>
      <c r="C22" s="88"/>
      <c r="D22" s="160" t="s">
        <v>46</v>
      </c>
      <c r="E22" s="161"/>
      <c r="F22" s="162"/>
      <c r="G22" s="46">
        <v>1</v>
      </c>
      <c r="H22" s="31"/>
      <c r="I22" s="31"/>
      <c r="J22" s="31"/>
      <c r="K22" s="31"/>
      <c r="L22" s="31"/>
      <c r="M22" s="8">
        <f>SUM(H22:L22)</f>
        <v>0</v>
      </c>
    </row>
    <row r="23" spans="1:13" ht="24.65" customHeight="1" x14ac:dyDescent="0.35">
      <c r="A23" s="88"/>
      <c r="B23" s="88"/>
      <c r="C23" s="88"/>
      <c r="D23" s="160" t="s">
        <v>47</v>
      </c>
      <c r="E23" s="161"/>
      <c r="F23" s="162"/>
      <c r="G23" s="46">
        <v>2</v>
      </c>
      <c r="H23" s="31"/>
      <c r="I23" s="31"/>
      <c r="J23" s="31"/>
      <c r="K23" s="31"/>
      <c r="L23" s="31"/>
      <c r="M23" s="8">
        <f>SUM(H23:L23)*G24</f>
        <v>0</v>
      </c>
    </row>
    <row r="24" spans="1:13" ht="33.75" customHeight="1" x14ac:dyDescent="0.35">
      <c r="A24" s="89"/>
      <c r="B24" s="89"/>
      <c r="C24" s="89"/>
      <c r="D24" s="163" t="s">
        <v>48</v>
      </c>
      <c r="E24" s="163"/>
      <c r="F24" s="163"/>
      <c r="G24" s="46">
        <v>2</v>
      </c>
      <c r="H24" s="31"/>
      <c r="I24" s="31"/>
      <c r="J24" s="31"/>
      <c r="K24" s="31"/>
      <c r="L24" s="31"/>
      <c r="M24" s="8">
        <f>SUM(H24:L24)*G24</f>
        <v>0</v>
      </c>
    </row>
    <row r="25" spans="1:13" ht="34" customHeight="1" x14ac:dyDescent="0.35">
      <c r="A25" s="87">
        <v>11</v>
      </c>
      <c r="B25" s="87">
        <v>5</v>
      </c>
      <c r="C25" s="87"/>
      <c r="D25" s="165" t="s">
        <v>106</v>
      </c>
      <c r="E25" s="165"/>
      <c r="F25" s="165"/>
      <c r="G25" s="18">
        <v>2</v>
      </c>
      <c r="H25" s="166" t="s">
        <v>38</v>
      </c>
      <c r="I25" s="167"/>
      <c r="J25" s="167"/>
      <c r="K25" s="167"/>
      <c r="L25" s="168"/>
      <c r="M25" s="7"/>
    </row>
    <row r="26" spans="1:13" ht="39.75" customHeight="1" x14ac:dyDescent="0.35">
      <c r="A26" s="88"/>
      <c r="B26" s="88"/>
      <c r="C26" s="88"/>
      <c r="D26" s="163" t="s">
        <v>97</v>
      </c>
      <c r="E26" s="163"/>
      <c r="F26" s="163"/>
      <c r="G26" s="46">
        <v>1</v>
      </c>
      <c r="H26" s="31"/>
      <c r="I26" s="31"/>
      <c r="J26" s="31"/>
      <c r="K26" s="31"/>
      <c r="L26" s="31"/>
      <c r="M26" s="8">
        <f>SUM(H26:L26)</f>
        <v>0</v>
      </c>
    </row>
    <row r="27" spans="1:13" ht="52.5" customHeight="1" x14ac:dyDescent="0.35">
      <c r="A27" s="88"/>
      <c r="B27" s="88"/>
      <c r="C27" s="88"/>
      <c r="D27" s="163" t="s">
        <v>98</v>
      </c>
      <c r="E27" s="163"/>
      <c r="F27" s="163"/>
      <c r="G27" s="46">
        <v>1</v>
      </c>
      <c r="H27" s="31"/>
      <c r="I27" s="31"/>
      <c r="J27" s="31"/>
      <c r="K27" s="31"/>
      <c r="L27" s="31"/>
      <c r="M27" s="8">
        <f>SUM(H27:L27)</f>
        <v>0</v>
      </c>
    </row>
    <row r="28" spans="1:13" ht="65.25" customHeight="1" x14ac:dyDescent="0.35">
      <c r="A28" s="89"/>
      <c r="B28" s="89"/>
      <c r="C28" s="89"/>
      <c r="D28" s="160" t="s">
        <v>202</v>
      </c>
      <c r="E28" s="161"/>
      <c r="F28" s="162"/>
      <c r="G28" s="46">
        <v>1</v>
      </c>
      <c r="H28" s="56"/>
      <c r="I28" s="56"/>
      <c r="J28" s="56"/>
      <c r="K28" s="56"/>
      <c r="L28" s="31"/>
      <c r="M28" s="8">
        <f>SUM(H28:L28)</f>
        <v>0</v>
      </c>
    </row>
    <row r="29" spans="1:13" ht="22.5" customHeight="1" x14ac:dyDescent="0.35">
      <c r="A29" s="164">
        <v>11</v>
      </c>
      <c r="B29" s="164">
        <v>5</v>
      </c>
      <c r="C29" s="164"/>
      <c r="D29" s="165" t="s">
        <v>110</v>
      </c>
      <c r="E29" s="165"/>
      <c r="F29" s="165"/>
      <c r="G29" s="18">
        <v>2</v>
      </c>
      <c r="H29" s="166" t="s">
        <v>38</v>
      </c>
      <c r="I29" s="167"/>
      <c r="J29" s="167"/>
      <c r="K29" s="167"/>
      <c r="L29" s="168"/>
      <c r="M29" s="7"/>
    </row>
    <row r="30" spans="1:13" ht="41.25" customHeight="1" x14ac:dyDescent="0.35">
      <c r="A30" s="164"/>
      <c r="B30" s="164"/>
      <c r="C30" s="164"/>
      <c r="D30" s="163" t="s">
        <v>108</v>
      </c>
      <c r="E30" s="163"/>
      <c r="F30" s="163"/>
      <c r="G30" s="45">
        <v>1</v>
      </c>
      <c r="H30" s="31"/>
      <c r="I30" s="31"/>
      <c r="J30" s="31"/>
      <c r="K30" s="31"/>
      <c r="L30" s="31"/>
      <c r="M30" s="8">
        <f>SUM(H30:L30)</f>
        <v>0</v>
      </c>
    </row>
    <row r="31" spans="1:13" ht="18.75" customHeight="1" x14ac:dyDescent="0.35">
      <c r="G31" s="54"/>
      <c r="I31" s="183" t="s">
        <v>109</v>
      </c>
      <c r="J31" s="123"/>
      <c r="K31" s="123"/>
      <c r="L31" s="123"/>
      <c r="M31" s="32">
        <f>SUM(M10:M12,M14:M18,M26:M28,M30,M20:M24)/220*35</f>
        <v>0</v>
      </c>
    </row>
    <row r="32" spans="1:13" ht="18.75" customHeight="1" x14ac:dyDescent="0.35">
      <c r="A32" s="33" t="s">
        <v>49</v>
      </c>
      <c r="B32" s="188" t="s">
        <v>95</v>
      </c>
      <c r="C32" s="188"/>
      <c r="D32" s="188"/>
      <c r="E32" s="188"/>
      <c r="F32" s="188"/>
      <c r="G32" s="188"/>
      <c r="H32" s="188"/>
      <c r="I32" s="188"/>
      <c r="J32" s="36">
        <f>SUM(M20:M24)</f>
        <v>0</v>
      </c>
      <c r="K32" s="37"/>
      <c r="L32" s="37"/>
      <c r="M32" s="38"/>
    </row>
    <row r="33" spans="1:12" ht="31.5" customHeight="1" x14ac:dyDescent="0.35">
      <c r="A33" s="45" t="s">
        <v>21</v>
      </c>
      <c r="B33" s="169" t="s">
        <v>246</v>
      </c>
      <c r="C33" s="169"/>
      <c r="D33" s="169"/>
      <c r="E33" s="169"/>
      <c r="F33" s="169"/>
      <c r="G33" s="169"/>
      <c r="H33" s="169"/>
      <c r="I33" s="169"/>
      <c r="J33" s="36">
        <f>SUM(M14:M18,M26:M28,M30,M10:M12)</f>
        <v>0</v>
      </c>
    </row>
    <row r="34" spans="1:12" x14ac:dyDescent="0.35">
      <c r="G34" s="54"/>
    </row>
    <row r="35" spans="1:12" ht="15.75" customHeight="1" x14ac:dyDescent="0.35">
      <c r="A35" s="184" t="s">
        <v>22</v>
      </c>
      <c r="B35" s="184"/>
      <c r="C35" s="4"/>
      <c r="D35" s="1"/>
      <c r="E35" s="1"/>
      <c r="F35" s="1"/>
      <c r="G35" s="55"/>
      <c r="H35" s="1"/>
      <c r="I35" s="1"/>
      <c r="J35" s="1"/>
      <c r="K35" s="1"/>
      <c r="L35" s="1"/>
    </row>
    <row r="36" spans="1:12" ht="18" customHeight="1" x14ac:dyDescent="0.35">
      <c r="A36" s="22" t="s">
        <v>23</v>
      </c>
      <c r="B36" s="185" t="str">
        <f>B5</f>
        <v>INSERT EXAMINER NAME HERE</v>
      </c>
      <c r="C36" s="186"/>
      <c r="D36" s="186"/>
      <c r="E36" s="186"/>
      <c r="F36" s="186"/>
      <c r="G36" s="186"/>
      <c r="H36" s="186"/>
      <c r="I36" s="186"/>
      <c r="J36" s="186"/>
      <c r="K36" s="186"/>
      <c r="L36" s="187"/>
    </row>
    <row r="37" spans="1:12" ht="33" customHeight="1" x14ac:dyDescent="0.35">
      <c r="A37" s="22" t="s">
        <v>24</v>
      </c>
      <c r="B37" s="131"/>
      <c r="C37" s="132"/>
      <c r="D37" s="132"/>
      <c r="E37" s="132"/>
      <c r="F37" s="132"/>
      <c r="G37" s="132"/>
      <c r="H37" s="132"/>
      <c r="I37" s="132"/>
      <c r="J37" s="132"/>
      <c r="K37" s="132"/>
      <c r="L37" s="133"/>
    </row>
    <row r="38" spans="1:12" ht="32.5" customHeight="1" x14ac:dyDescent="0.35">
      <c r="A38" s="22" t="s">
        <v>25</v>
      </c>
      <c r="B38" s="131"/>
      <c r="C38" s="132"/>
      <c r="D38" s="132"/>
      <c r="E38" s="132"/>
      <c r="F38" s="132"/>
      <c r="G38" s="132"/>
      <c r="H38" s="132"/>
      <c r="I38" s="132"/>
      <c r="J38" s="132"/>
      <c r="K38" s="132"/>
      <c r="L38" s="133"/>
    </row>
    <row r="39" spans="1:12" x14ac:dyDescent="0.35">
      <c r="A39" s="22" t="s">
        <v>26</v>
      </c>
      <c r="B39" s="131"/>
      <c r="C39" s="132"/>
      <c r="D39" s="132"/>
      <c r="E39" s="132"/>
      <c r="F39" s="132"/>
      <c r="G39" s="132"/>
      <c r="H39" s="132"/>
      <c r="I39" s="132"/>
      <c r="J39" s="132"/>
      <c r="K39" s="132"/>
      <c r="L39" s="133"/>
    </row>
    <row r="40" spans="1:12" x14ac:dyDescent="0.35">
      <c r="G40" s="54"/>
    </row>
    <row r="41" spans="1:12" x14ac:dyDescent="0.35">
      <c r="G41" s="54"/>
    </row>
    <row r="42" spans="1:12" x14ac:dyDescent="0.35">
      <c r="G42" s="54"/>
    </row>
    <row r="43" spans="1:12" x14ac:dyDescent="0.35">
      <c r="G43" s="54"/>
    </row>
  </sheetData>
  <mergeCells count="65">
    <mergeCell ref="A35:B35"/>
    <mergeCell ref="B39:L39"/>
    <mergeCell ref="D29:F29"/>
    <mergeCell ref="D30:F30"/>
    <mergeCell ref="B38:L38"/>
    <mergeCell ref="I31:L31"/>
    <mergeCell ref="B32:I32"/>
    <mergeCell ref="B36:L36"/>
    <mergeCell ref="B37:L37"/>
    <mergeCell ref="B33:I33"/>
    <mergeCell ref="A25:A28"/>
    <mergeCell ref="B25:B28"/>
    <mergeCell ref="C25:C28"/>
    <mergeCell ref="A29:A30"/>
    <mergeCell ref="B29:B30"/>
    <mergeCell ref="D28:F28"/>
    <mergeCell ref="C29:C30"/>
    <mergeCell ref="H25:L25"/>
    <mergeCell ref="D26:F26"/>
    <mergeCell ref="D27:F27"/>
    <mergeCell ref="H29:L29"/>
    <mergeCell ref="H19:L19"/>
    <mergeCell ref="D20:F20"/>
    <mergeCell ref="D21:F21"/>
    <mergeCell ref="D22:F22"/>
    <mergeCell ref="D25:F25"/>
    <mergeCell ref="D23:F23"/>
    <mergeCell ref="D24:F24"/>
    <mergeCell ref="A19:A24"/>
    <mergeCell ref="B19:B24"/>
    <mergeCell ref="C19:C24"/>
    <mergeCell ref="D19:F19"/>
    <mergeCell ref="D18:F18"/>
    <mergeCell ref="C13:C18"/>
    <mergeCell ref="B13:B18"/>
    <mergeCell ref="A13:A18"/>
    <mergeCell ref="H13:L13"/>
    <mergeCell ref="D14:F14"/>
    <mergeCell ref="D15:F15"/>
    <mergeCell ref="D17:F17"/>
    <mergeCell ref="D16:F16"/>
    <mergeCell ref="D13:F13"/>
    <mergeCell ref="A9:A12"/>
    <mergeCell ref="B9:B12"/>
    <mergeCell ref="C9:C12"/>
    <mergeCell ref="D9:F9"/>
    <mergeCell ref="H9:L9"/>
    <mergeCell ref="D10:F10"/>
    <mergeCell ref="D11:F11"/>
    <mergeCell ref="D12:F12"/>
    <mergeCell ref="B4:M4"/>
    <mergeCell ref="B1:J1"/>
    <mergeCell ref="L1:M1"/>
    <mergeCell ref="B2:J2"/>
    <mergeCell ref="L2:M2"/>
    <mergeCell ref="B3:M3"/>
    <mergeCell ref="B5:M5"/>
    <mergeCell ref="A6:M6"/>
    <mergeCell ref="A7:A8"/>
    <mergeCell ref="B7:B8"/>
    <mergeCell ref="C7:C8"/>
    <mergeCell ref="D7:F8"/>
    <mergeCell ref="G7:G8"/>
    <mergeCell ref="H7:L7"/>
    <mergeCell ref="M7:M8"/>
  </mergeCells>
  <pageMargins left="0.7" right="0.7" top="0.75" bottom="0.75" header="0.3" footer="0.3"/>
  <pageSetup paperSize="9" scale="42" orientation="portrait" r:id="rId1"/>
  <headerFooter>
    <oddHeader>&amp;L&amp;"-,Bold"CPB 49804_FYP 1&amp;C&amp;"-,Bold"PROJECT PROPOSAL ASSESSMENT_FORM 2</oddHeader>
    <oddFooter>&amp;LCPB49804/Form2/Project_Proposal_Assessment/FYP1/UniKL-MICET/March 2025_Ver 002(2)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9E960-5175-4B96-B22D-0BB7E3914BB0}">
  <dimension ref="A1:H20"/>
  <sheetViews>
    <sheetView view="pageLayout" topLeftCell="A17" zoomScaleNormal="100" zoomScaleSheetLayoutView="100" workbookViewId="0">
      <selection activeCell="E17" sqref="E17:E19"/>
    </sheetView>
  </sheetViews>
  <sheetFormatPr defaultColWidth="11" defaultRowHeight="15.5" x14ac:dyDescent="0.35"/>
  <cols>
    <col min="1" max="2" width="11" style="44"/>
    <col min="3" max="3" width="8.33203125" style="44" customWidth="1"/>
    <col min="4" max="4" width="17.58203125" style="44" customWidth="1"/>
    <col min="5" max="5" width="19.08203125" style="44" customWidth="1"/>
    <col min="6" max="6" width="17.83203125" style="44" customWidth="1"/>
    <col min="7" max="7" width="19.58203125" style="44" customWidth="1"/>
    <col min="8" max="8" width="20.33203125" style="44" customWidth="1"/>
  </cols>
  <sheetData>
    <row r="1" spans="1:8" ht="18.75" customHeight="1" x14ac:dyDescent="0.35">
      <c r="A1" s="137" t="s">
        <v>151</v>
      </c>
      <c r="B1" s="137"/>
      <c r="C1" s="137"/>
      <c r="D1" s="137"/>
      <c r="E1" s="137"/>
      <c r="F1" s="137"/>
      <c r="G1" s="137"/>
      <c r="H1" s="137"/>
    </row>
    <row r="2" spans="1:8" ht="15.65" customHeight="1" x14ac:dyDescent="0.35">
      <c r="A2" s="138" t="s">
        <v>18</v>
      </c>
      <c r="B2" s="139"/>
      <c r="C2" s="140"/>
      <c r="D2" s="198" t="s">
        <v>30</v>
      </c>
      <c r="E2" s="199"/>
      <c r="F2" s="199"/>
      <c r="G2" s="199"/>
      <c r="H2" s="200"/>
    </row>
    <row r="3" spans="1:8" x14ac:dyDescent="0.35">
      <c r="A3" s="141"/>
      <c r="B3" s="142"/>
      <c r="C3" s="143"/>
      <c r="D3" s="58" t="s">
        <v>32</v>
      </c>
      <c r="E3" s="58" t="s">
        <v>33</v>
      </c>
      <c r="F3" s="58" t="s">
        <v>34</v>
      </c>
      <c r="G3" s="58" t="s">
        <v>35</v>
      </c>
      <c r="H3" s="58" t="s">
        <v>36</v>
      </c>
    </row>
    <row r="4" spans="1:8" ht="18.75" customHeight="1" x14ac:dyDescent="0.35">
      <c r="A4" s="189" t="s">
        <v>37</v>
      </c>
      <c r="B4" s="190"/>
      <c r="C4" s="191"/>
      <c r="D4" s="201"/>
      <c r="E4" s="202"/>
      <c r="F4" s="202"/>
      <c r="G4" s="202"/>
      <c r="H4" s="203"/>
    </row>
    <row r="5" spans="1:8" ht="33.75" customHeight="1" x14ac:dyDescent="0.35">
      <c r="A5" s="204" t="s">
        <v>56</v>
      </c>
      <c r="B5" s="205"/>
      <c r="C5" s="206"/>
      <c r="D5" s="157" t="s">
        <v>111</v>
      </c>
      <c r="E5" s="157" t="s">
        <v>112</v>
      </c>
      <c r="F5" s="157" t="s">
        <v>113</v>
      </c>
      <c r="G5" s="134" t="s">
        <v>114</v>
      </c>
      <c r="H5" s="157" t="s">
        <v>115</v>
      </c>
    </row>
    <row r="6" spans="1:8" ht="33.75" customHeight="1" x14ac:dyDescent="0.35">
      <c r="A6" s="204" t="s">
        <v>57</v>
      </c>
      <c r="B6" s="205"/>
      <c r="C6" s="206"/>
      <c r="D6" s="158"/>
      <c r="E6" s="158"/>
      <c r="F6" s="158"/>
      <c r="G6" s="135"/>
      <c r="H6" s="158"/>
    </row>
    <row r="7" spans="1:8" ht="18.75" customHeight="1" x14ac:dyDescent="0.35">
      <c r="A7" s="195" t="s">
        <v>58</v>
      </c>
      <c r="B7" s="196"/>
      <c r="C7" s="197"/>
      <c r="D7" s="158"/>
      <c r="E7" s="158"/>
      <c r="F7" s="158"/>
      <c r="G7" s="135"/>
      <c r="H7" s="158"/>
    </row>
    <row r="8" spans="1:8" ht="59.25" customHeight="1" x14ac:dyDescent="0.35">
      <c r="A8" s="195" t="s">
        <v>59</v>
      </c>
      <c r="B8" s="196"/>
      <c r="C8" s="197"/>
      <c r="D8" s="159"/>
      <c r="E8" s="159"/>
      <c r="F8" s="159"/>
      <c r="G8" s="136"/>
      <c r="H8" s="159"/>
    </row>
    <row r="9" spans="1:8" ht="18.75" customHeight="1" x14ac:dyDescent="0.35">
      <c r="A9" s="189" t="s">
        <v>61</v>
      </c>
      <c r="B9" s="190"/>
      <c r="C9" s="191"/>
      <c r="D9" s="192"/>
      <c r="E9" s="193"/>
      <c r="F9" s="193"/>
      <c r="G9" s="193"/>
      <c r="H9" s="194"/>
    </row>
    <row r="10" spans="1:8" ht="18.75" customHeight="1" x14ac:dyDescent="0.35">
      <c r="A10" s="204" t="s">
        <v>62</v>
      </c>
      <c r="B10" s="205"/>
      <c r="C10" s="206"/>
      <c r="D10" s="134" t="s">
        <v>121</v>
      </c>
      <c r="E10" s="157" t="s">
        <v>122</v>
      </c>
      <c r="F10" s="134" t="s">
        <v>123</v>
      </c>
      <c r="G10" s="134" t="s">
        <v>124</v>
      </c>
      <c r="H10" s="134" t="s">
        <v>125</v>
      </c>
    </row>
    <row r="11" spans="1:8" ht="33.75" customHeight="1" x14ac:dyDescent="0.35">
      <c r="A11" s="204" t="s">
        <v>63</v>
      </c>
      <c r="B11" s="205"/>
      <c r="C11" s="206"/>
      <c r="D11" s="135"/>
      <c r="E11" s="158"/>
      <c r="F11" s="135"/>
      <c r="G11" s="135"/>
      <c r="H11" s="207"/>
    </row>
    <row r="12" spans="1:8" ht="73.5" customHeight="1" x14ac:dyDescent="0.35">
      <c r="A12" s="204" t="s">
        <v>64</v>
      </c>
      <c r="B12" s="205"/>
      <c r="C12" s="206"/>
      <c r="D12" s="136"/>
      <c r="E12" s="159"/>
      <c r="F12" s="136"/>
      <c r="G12" s="136"/>
      <c r="H12" s="208"/>
    </row>
    <row r="13" spans="1:8" ht="65.25" customHeight="1" x14ac:dyDescent="0.35">
      <c r="A13" s="209" t="s">
        <v>102</v>
      </c>
      <c r="B13" s="209"/>
      <c r="C13" s="209"/>
      <c r="D13" s="157" t="s">
        <v>116</v>
      </c>
      <c r="E13" s="157" t="s">
        <v>117</v>
      </c>
      <c r="F13" s="157" t="s">
        <v>118</v>
      </c>
      <c r="G13" s="157" t="s">
        <v>119</v>
      </c>
      <c r="H13" s="157" t="s">
        <v>120</v>
      </c>
    </row>
    <row r="14" spans="1:8" ht="33.75" customHeight="1" x14ac:dyDescent="0.35">
      <c r="A14" s="209" t="s">
        <v>67</v>
      </c>
      <c r="B14" s="209"/>
      <c r="C14" s="209"/>
      <c r="D14" s="158"/>
      <c r="E14" s="158"/>
      <c r="F14" s="158"/>
      <c r="G14" s="158"/>
      <c r="H14" s="158"/>
    </row>
    <row r="15" spans="1:8" ht="33.75" customHeight="1" x14ac:dyDescent="0.35">
      <c r="A15" s="210" t="s">
        <v>68</v>
      </c>
      <c r="B15" s="211"/>
      <c r="C15" s="212"/>
      <c r="D15" s="159"/>
      <c r="E15" s="159"/>
      <c r="F15" s="159"/>
      <c r="G15" s="159"/>
      <c r="H15" s="159"/>
    </row>
    <row r="16" spans="1:8" ht="18.75" customHeight="1" x14ac:dyDescent="0.35">
      <c r="A16" s="189" t="s">
        <v>70</v>
      </c>
      <c r="B16" s="190"/>
      <c r="C16" s="191"/>
      <c r="D16" s="192"/>
      <c r="E16" s="193"/>
      <c r="F16" s="193"/>
      <c r="G16" s="193"/>
      <c r="H16" s="194"/>
    </row>
    <row r="17" spans="1:8" ht="48.75" customHeight="1" x14ac:dyDescent="0.35">
      <c r="A17" s="204" t="s">
        <v>71</v>
      </c>
      <c r="B17" s="205"/>
      <c r="C17" s="206"/>
      <c r="D17" s="157" t="s">
        <v>129</v>
      </c>
      <c r="E17" s="157" t="s">
        <v>154</v>
      </c>
      <c r="F17" s="134" t="s">
        <v>128</v>
      </c>
      <c r="G17" s="134" t="s">
        <v>127</v>
      </c>
      <c r="H17" s="134" t="s">
        <v>126</v>
      </c>
    </row>
    <row r="18" spans="1:8" ht="18.75" customHeight="1" x14ac:dyDescent="0.35">
      <c r="A18" s="204" t="s">
        <v>72</v>
      </c>
      <c r="B18" s="205"/>
      <c r="C18" s="206"/>
      <c r="D18" s="158"/>
      <c r="E18" s="158"/>
      <c r="F18" s="135"/>
      <c r="G18" s="135"/>
      <c r="H18" s="135"/>
    </row>
    <row r="19" spans="1:8" ht="31.5" customHeight="1" x14ac:dyDescent="0.35">
      <c r="A19" s="204" t="s">
        <v>73</v>
      </c>
      <c r="B19" s="205"/>
      <c r="C19" s="206"/>
      <c r="D19" s="159"/>
      <c r="E19" s="159"/>
      <c r="F19" s="136"/>
      <c r="G19" s="136"/>
      <c r="H19" s="136"/>
    </row>
    <row r="20" spans="1:8" ht="15.65" customHeight="1" x14ac:dyDescent="0.35">
      <c r="A20" s="59"/>
      <c r="B20" s="59"/>
      <c r="C20" s="59"/>
      <c r="D20" s="59"/>
      <c r="E20" s="59"/>
      <c r="F20" s="59"/>
      <c r="G20" s="59"/>
      <c r="H20" s="59"/>
    </row>
  </sheetData>
  <mergeCells count="42">
    <mergeCell ref="A17:C17"/>
    <mergeCell ref="G17:G19"/>
    <mergeCell ref="H17:H19"/>
    <mergeCell ref="A13:C13"/>
    <mergeCell ref="A14:C14"/>
    <mergeCell ref="A15:C15"/>
    <mergeCell ref="H13:H15"/>
    <mergeCell ref="D13:D15"/>
    <mergeCell ref="E13:E15"/>
    <mergeCell ref="A18:C18"/>
    <mergeCell ref="A19:C19"/>
    <mergeCell ref="D17:D19"/>
    <mergeCell ref="E17:E19"/>
    <mergeCell ref="F17:F19"/>
    <mergeCell ref="F13:F15"/>
    <mergeCell ref="G13:G15"/>
    <mergeCell ref="A9:C9"/>
    <mergeCell ref="D9:H9"/>
    <mergeCell ref="A10:C10"/>
    <mergeCell ref="A11:C11"/>
    <mergeCell ref="A12:C12"/>
    <mergeCell ref="D10:D12"/>
    <mergeCell ref="E10:E12"/>
    <mergeCell ref="F10:F12"/>
    <mergeCell ref="G10:G12"/>
    <mergeCell ref="H10:H12"/>
    <mergeCell ref="A16:C16"/>
    <mergeCell ref="D16:H16"/>
    <mergeCell ref="A8:C8"/>
    <mergeCell ref="A1:H1"/>
    <mergeCell ref="A2:C3"/>
    <mergeCell ref="D2:H2"/>
    <mergeCell ref="A4:C4"/>
    <mergeCell ref="D4:H4"/>
    <mergeCell ref="A5:C5"/>
    <mergeCell ref="A6:C6"/>
    <mergeCell ref="A7:C7"/>
    <mergeCell ref="D5:D8"/>
    <mergeCell ref="E5:E8"/>
    <mergeCell ref="F5:F8"/>
    <mergeCell ref="G5:G8"/>
    <mergeCell ref="H5:H8"/>
  </mergeCells>
  <pageMargins left="0.7" right="0.7" top="0.75" bottom="0.75" header="0.3" footer="0.3"/>
  <pageSetup paperSize="9" scale="55" orientation="landscape" r:id="rId1"/>
  <headerFooter>
    <oddHeader>&amp;L&amp;"-,Bold"CPB 49804_FYP 1                                                     &amp;C&amp;"-,Bold"RUBRIC GUIDELINE (FORM 3)</oddHeader>
    <oddFooter>&amp;LCPB49804/Form3/Presentation_Proposal_Assessment/FYP1/UniKL-MICET/March 2025_Ver 002(2)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view="pageBreakPreview" zoomScaleNormal="100" zoomScaleSheetLayoutView="100" workbookViewId="0">
      <selection activeCell="B6" sqref="B6:M6"/>
    </sheetView>
  </sheetViews>
  <sheetFormatPr defaultColWidth="11" defaultRowHeight="15.5" x14ac:dyDescent="0.35"/>
  <cols>
    <col min="1" max="1" width="11.83203125" customWidth="1"/>
    <col min="4" max="5" width="11" customWidth="1"/>
    <col min="6" max="6" width="8.33203125" customWidth="1"/>
    <col min="7" max="7" width="5" customWidth="1"/>
  </cols>
  <sheetData>
    <row r="1" spans="1:13" x14ac:dyDescent="0.35">
      <c r="A1" s="21" t="s">
        <v>0</v>
      </c>
      <c r="B1" s="169" t="str">
        <f>FORM_1_SV!B1</f>
        <v>INSERT STUDENT NAME HERE</v>
      </c>
      <c r="C1" s="169"/>
      <c r="D1" s="169"/>
      <c r="E1" s="169"/>
      <c r="F1" s="169"/>
      <c r="G1" s="169"/>
      <c r="H1" s="169"/>
      <c r="I1" s="169"/>
      <c r="J1" s="169"/>
      <c r="K1" s="21" t="s">
        <v>2</v>
      </c>
      <c r="L1" s="169" t="str">
        <f>FORM_1_SV!L1</f>
        <v>STUD ID</v>
      </c>
      <c r="M1" s="169"/>
    </row>
    <row r="2" spans="1:13" x14ac:dyDescent="0.35">
      <c r="A2" s="21" t="s">
        <v>4</v>
      </c>
      <c r="B2" s="169" t="str">
        <f>FORM_1_SV!B2</f>
        <v>INSERT STUDENT PROGRAMME HERE</v>
      </c>
      <c r="C2" s="169"/>
      <c r="D2" s="169"/>
      <c r="E2" s="169"/>
      <c r="F2" s="169"/>
      <c r="G2" s="169"/>
      <c r="H2" s="169"/>
      <c r="I2" s="169"/>
      <c r="J2" s="169"/>
      <c r="K2" s="21" t="s">
        <v>6</v>
      </c>
      <c r="L2" s="169" t="str">
        <f>FORM_1_SV!L2</f>
        <v>STUD HP</v>
      </c>
      <c r="M2" s="169"/>
    </row>
    <row r="3" spans="1:13" x14ac:dyDescent="0.35">
      <c r="A3" s="21" t="s">
        <v>8</v>
      </c>
      <c r="B3" s="169" t="str">
        <f>FORM_1_SV!B3</f>
        <v>INSERT RESEARCH TITLE HERE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x14ac:dyDescent="0.35">
      <c r="A4" s="21" t="s">
        <v>10</v>
      </c>
      <c r="B4" s="169" t="str">
        <f>FORM_1_SV!B4</f>
        <v>INSERT SUPERVISOR NAME HERE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x14ac:dyDescent="0.35">
      <c r="A5" s="21" t="s">
        <v>13</v>
      </c>
      <c r="B5" s="169" t="str">
        <f>FORM_1_SV!B5</f>
        <v>INSERT EXAMINER NAME HERE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x14ac:dyDescent="0.35">
      <c r="A6" s="21" t="s">
        <v>51</v>
      </c>
      <c r="B6" s="126" t="s">
        <v>52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18.75" customHeight="1" x14ac:dyDescent="0.35">
      <c r="A7" s="170" t="s">
        <v>53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</row>
    <row r="8" spans="1:13" ht="15.65" customHeight="1" x14ac:dyDescent="0.35">
      <c r="A8" s="171" t="s">
        <v>16</v>
      </c>
      <c r="B8" s="171" t="s">
        <v>17</v>
      </c>
      <c r="C8" s="171" t="s">
        <v>54</v>
      </c>
      <c r="D8" s="173" t="s">
        <v>18</v>
      </c>
      <c r="E8" s="174"/>
      <c r="F8" s="175"/>
      <c r="G8" s="171" t="s">
        <v>29</v>
      </c>
      <c r="H8" s="226" t="s">
        <v>30</v>
      </c>
      <c r="I8" s="227"/>
      <c r="J8" s="227"/>
      <c r="K8" s="227"/>
      <c r="L8" s="228"/>
      <c r="M8" s="171" t="s">
        <v>31</v>
      </c>
    </row>
    <row r="9" spans="1:13" x14ac:dyDescent="0.35">
      <c r="A9" s="172"/>
      <c r="B9" s="172"/>
      <c r="C9" s="172"/>
      <c r="D9" s="176"/>
      <c r="E9" s="177"/>
      <c r="F9" s="178"/>
      <c r="G9" s="172"/>
      <c r="H9" s="3" t="s">
        <v>32</v>
      </c>
      <c r="I9" s="3" t="s">
        <v>33</v>
      </c>
      <c r="J9" s="3" t="s">
        <v>34</v>
      </c>
      <c r="K9" s="3" t="s">
        <v>35</v>
      </c>
      <c r="L9" s="3" t="s">
        <v>36</v>
      </c>
      <c r="M9" s="172"/>
    </row>
    <row r="10" spans="1:13" ht="18.75" customHeight="1" x14ac:dyDescent="0.35">
      <c r="A10" s="87">
        <v>9</v>
      </c>
      <c r="B10" s="87">
        <v>3</v>
      </c>
      <c r="C10" s="87" t="s">
        <v>55</v>
      </c>
      <c r="D10" s="216" t="s">
        <v>37</v>
      </c>
      <c r="E10" s="217"/>
      <c r="F10" s="218"/>
      <c r="G10" s="6">
        <v>6</v>
      </c>
      <c r="H10" s="238" t="s">
        <v>38</v>
      </c>
      <c r="I10" s="239"/>
      <c r="J10" s="239"/>
      <c r="K10" s="239"/>
      <c r="L10" s="240"/>
      <c r="M10" s="5"/>
    </row>
    <row r="11" spans="1:13" ht="33.75" customHeight="1" x14ac:dyDescent="0.35">
      <c r="A11" s="88"/>
      <c r="B11" s="88"/>
      <c r="C11" s="88"/>
      <c r="D11" s="219" t="s">
        <v>56</v>
      </c>
      <c r="E11" s="220"/>
      <c r="F11" s="221"/>
      <c r="G11" s="10">
        <v>1</v>
      </c>
      <c r="H11" s="31"/>
      <c r="I11" s="31"/>
      <c r="J11" s="31"/>
      <c r="K11" s="31"/>
      <c r="L11" s="31"/>
      <c r="M11" s="8">
        <f>SUM(H11:L11)*G11</f>
        <v>0</v>
      </c>
    </row>
    <row r="12" spans="1:13" ht="33.75" customHeight="1" x14ac:dyDescent="0.35">
      <c r="A12" s="88"/>
      <c r="B12" s="88"/>
      <c r="C12" s="88"/>
      <c r="D12" s="219" t="s">
        <v>57</v>
      </c>
      <c r="E12" s="220"/>
      <c r="F12" s="221"/>
      <c r="G12" s="10">
        <v>2</v>
      </c>
      <c r="H12" s="31"/>
      <c r="I12" s="31"/>
      <c r="J12" s="31"/>
      <c r="K12" s="31"/>
      <c r="L12" s="31"/>
      <c r="M12" s="8">
        <f>SUM(H12:L12)*G12</f>
        <v>0</v>
      </c>
    </row>
    <row r="13" spans="1:13" ht="18.75" customHeight="1" x14ac:dyDescent="0.35">
      <c r="A13" s="88"/>
      <c r="B13" s="88"/>
      <c r="C13" s="88"/>
      <c r="D13" s="235" t="s">
        <v>58</v>
      </c>
      <c r="E13" s="236"/>
      <c r="F13" s="237"/>
      <c r="G13" s="10">
        <v>1</v>
      </c>
      <c r="H13" s="31"/>
      <c r="I13" s="31"/>
      <c r="J13" s="31"/>
      <c r="K13" s="31"/>
      <c r="L13" s="31"/>
      <c r="M13" s="8">
        <f>SUM(H13:L13)*G13</f>
        <v>0</v>
      </c>
    </row>
    <row r="14" spans="1:13" ht="18.75" customHeight="1" x14ac:dyDescent="0.35">
      <c r="A14" s="89"/>
      <c r="B14" s="89"/>
      <c r="C14" s="89"/>
      <c r="D14" s="235" t="s">
        <v>59</v>
      </c>
      <c r="E14" s="236"/>
      <c r="F14" s="237"/>
      <c r="G14" s="10">
        <v>2</v>
      </c>
      <c r="H14" s="31"/>
      <c r="I14" s="31"/>
      <c r="J14" s="31"/>
      <c r="K14" s="31"/>
      <c r="L14" s="31"/>
      <c r="M14" s="8">
        <f>SUM(H14:L14)*G14</f>
        <v>0</v>
      </c>
    </row>
    <row r="15" spans="1:13" ht="18.75" customHeight="1" x14ac:dyDescent="0.35">
      <c r="A15" s="87">
        <v>9</v>
      </c>
      <c r="B15" s="87">
        <v>3</v>
      </c>
      <c r="C15" s="87" t="s">
        <v>60</v>
      </c>
      <c r="D15" s="216" t="s">
        <v>61</v>
      </c>
      <c r="E15" s="217"/>
      <c r="F15" s="218"/>
      <c r="G15" s="6">
        <v>10</v>
      </c>
      <c r="H15" s="229" t="s">
        <v>38</v>
      </c>
      <c r="I15" s="230"/>
      <c r="J15" s="230"/>
      <c r="K15" s="230"/>
      <c r="L15" s="231"/>
      <c r="M15" s="5"/>
    </row>
    <row r="16" spans="1:13" ht="18.75" customHeight="1" x14ac:dyDescent="0.35">
      <c r="A16" s="88"/>
      <c r="B16" s="88"/>
      <c r="C16" s="88"/>
      <c r="D16" s="219" t="s">
        <v>62</v>
      </c>
      <c r="E16" s="220"/>
      <c r="F16" s="221"/>
      <c r="G16" s="10">
        <v>1</v>
      </c>
      <c r="H16" s="31"/>
      <c r="I16" s="31"/>
      <c r="J16" s="31"/>
      <c r="K16" s="31"/>
      <c r="L16" s="31"/>
      <c r="M16" s="8">
        <f>SUM(H16:L16)*G16</f>
        <v>0</v>
      </c>
    </row>
    <row r="17" spans="1:13" ht="33.75" customHeight="1" x14ac:dyDescent="0.35">
      <c r="A17" s="88"/>
      <c r="B17" s="88"/>
      <c r="C17" s="88"/>
      <c r="D17" s="219" t="s">
        <v>63</v>
      </c>
      <c r="E17" s="220"/>
      <c r="F17" s="221"/>
      <c r="G17" s="46">
        <v>2</v>
      </c>
      <c r="H17" s="31"/>
      <c r="I17" s="31"/>
      <c r="J17" s="31"/>
      <c r="K17" s="31"/>
      <c r="L17" s="31"/>
      <c r="M17" s="8">
        <f>SUM(H17:L17)*G17</f>
        <v>0</v>
      </c>
    </row>
    <row r="18" spans="1:13" ht="33.75" customHeight="1" x14ac:dyDescent="0.35">
      <c r="A18" s="89"/>
      <c r="B18" s="89"/>
      <c r="C18" s="89"/>
      <c r="D18" s="219" t="s">
        <v>64</v>
      </c>
      <c r="E18" s="220"/>
      <c r="F18" s="221"/>
      <c r="G18" s="46">
        <v>1</v>
      </c>
      <c r="H18" s="31"/>
      <c r="I18" s="31"/>
      <c r="J18" s="31"/>
      <c r="K18" s="31"/>
      <c r="L18" s="31"/>
      <c r="M18" s="8">
        <f>SUM(H18:L18)*G18</f>
        <v>0</v>
      </c>
    </row>
    <row r="19" spans="1:13" ht="63" customHeight="1" x14ac:dyDescent="0.35">
      <c r="A19" s="87">
        <v>6</v>
      </c>
      <c r="B19" s="87">
        <v>2</v>
      </c>
      <c r="C19" s="87" t="s">
        <v>65</v>
      </c>
      <c r="D19" s="222" t="s">
        <v>66</v>
      </c>
      <c r="E19" s="222"/>
      <c r="F19" s="222"/>
      <c r="G19" s="46">
        <v>2</v>
      </c>
      <c r="H19" s="31"/>
      <c r="I19" s="31"/>
      <c r="J19" s="31"/>
      <c r="K19" s="31"/>
      <c r="L19" s="31"/>
      <c r="M19" s="8">
        <f t="shared" ref="M19:M21" si="0">SUM(H19:L19)*G19</f>
        <v>0</v>
      </c>
    </row>
    <row r="20" spans="1:13" ht="35.25" customHeight="1" x14ac:dyDescent="0.35">
      <c r="A20" s="88"/>
      <c r="B20" s="88"/>
      <c r="C20" s="88"/>
      <c r="D20" s="222" t="s">
        <v>67</v>
      </c>
      <c r="E20" s="222"/>
      <c r="F20" s="222"/>
      <c r="G20" s="46">
        <v>2</v>
      </c>
      <c r="H20" s="31"/>
      <c r="I20" s="31"/>
      <c r="J20" s="31"/>
      <c r="K20" s="31"/>
      <c r="L20" s="31"/>
      <c r="M20" s="8">
        <f t="shared" si="0"/>
        <v>0</v>
      </c>
    </row>
    <row r="21" spans="1:13" ht="36" customHeight="1" x14ac:dyDescent="0.35">
      <c r="A21" s="89"/>
      <c r="B21" s="89"/>
      <c r="C21" s="89"/>
      <c r="D21" s="223" t="s">
        <v>68</v>
      </c>
      <c r="E21" s="224"/>
      <c r="F21" s="225"/>
      <c r="G21" s="46">
        <v>2</v>
      </c>
      <c r="H21" s="31"/>
      <c r="I21" s="31"/>
      <c r="J21" s="31"/>
      <c r="K21" s="31"/>
      <c r="L21" s="31"/>
      <c r="M21" s="8">
        <f t="shared" si="0"/>
        <v>0</v>
      </c>
    </row>
    <row r="22" spans="1:13" ht="18.75" customHeight="1" x14ac:dyDescent="0.35">
      <c r="A22" s="87">
        <v>9</v>
      </c>
      <c r="B22" s="87">
        <v>3</v>
      </c>
      <c r="C22" s="87" t="s">
        <v>69</v>
      </c>
      <c r="D22" s="216" t="s">
        <v>70</v>
      </c>
      <c r="E22" s="217"/>
      <c r="F22" s="218"/>
      <c r="G22" s="6">
        <v>5</v>
      </c>
      <c r="H22" s="229" t="s">
        <v>38</v>
      </c>
      <c r="I22" s="230"/>
      <c r="J22" s="230"/>
      <c r="K22" s="230"/>
      <c r="L22" s="231"/>
      <c r="M22" s="5"/>
    </row>
    <row r="23" spans="1:13" ht="50.25" customHeight="1" x14ac:dyDescent="0.35">
      <c r="A23" s="88"/>
      <c r="B23" s="88"/>
      <c r="C23" s="88"/>
      <c r="D23" s="219" t="s">
        <v>71</v>
      </c>
      <c r="E23" s="220"/>
      <c r="F23" s="221"/>
      <c r="G23" s="10">
        <v>2</v>
      </c>
      <c r="H23" s="31"/>
      <c r="I23" s="31"/>
      <c r="J23" s="31"/>
      <c r="K23" s="31"/>
      <c r="L23" s="31"/>
      <c r="M23" s="8">
        <f>SUM(H23:L23)*G23</f>
        <v>0</v>
      </c>
    </row>
    <row r="24" spans="1:13" ht="18.75" customHeight="1" x14ac:dyDescent="0.35">
      <c r="A24" s="88"/>
      <c r="B24" s="88"/>
      <c r="C24" s="88"/>
      <c r="D24" s="219" t="s">
        <v>72</v>
      </c>
      <c r="E24" s="220"/>
      <c r="F24" s="221"/>
      <c r="G24" s="10">
        <v>1</v>
      </c>
      <c r="H24" s="31"/>
      <c r="I24" s="31"/>
      <c r="J24" s="31"/>
      <c r="K24" s="31"/>
      <c r="L24" s="31"/>
      <c r="M24" s="8">
        <f>SUM(H24:L24)*G24</f>
        <v>0</v>
      </c>
    </row>
    <row r="25" spans="1:13" ht="15.65" customHeight="1" x14ac:dyDescent="0.35">
      <c r="A25" s="89"/>
      <c r="B25" s="89"/>
      <c r="C25" s="89"/>
      <c r="D25" s="219" t="s">
        <v>73</v>
      </c>
      <c r="E25" s="220"/>
      <c r="F25" s="221"/>
      <c r="G25" s="10">
        <v>2</v>
      </c>
      <c r="H25" s="31"/>
      <c r="I25" s="31"/>
      <c r="J25" s="31"/>
      <c r="K25" s="31"/>
      <c r="L25" s="31"/>
      <c r="M25" s="8">
        <f>SUM(H25:L25)*G25</f>
        <v>0</v>
      </c>
    </row>
    <row r="26" spans="1:13" ht="15.65" customHeight="1" x14ac:dyDescent="0.35">
      <c r="I26" s="232" t="s">
        <v>74</v>
      </c>
      <c r="J26" s="233"/>
      <c r="K26" s="233"/>
      <c r="L26" s="234"/>
      <c r="M26" s="32">
        <f>SUM(M11:M25)/210*35</f>
        <v>0</v>
      </c>
    </row>
    <row r="27" spans="1:13" ht="34" customHeight="1" x14ac:dyDescent="0.35">
      <c r="A27" s="45" t="s">
        <v>75</v>
      </c>
      <c r="B27" s="126" t="s">
        <v>248</v>
      </c>
      <c r="C27" s="127"/>
      <c r="D27" s="127"/>
      <c r="E27" s="127"/>
      <c r="F27" s="127"/>
      <c r="G27" s="127"/>
      <c r="H27" s="127"/>
      <c r="I27" s="128"/>
      <c r="J27" s="36">
        <f>SUM(M19:M21)</f>
        <v>0</v>
      </c>
    </row>
    <row r="28" spans="1:13" ht="23.25" customHeight="1" x14ac:dyDescent="0.35">
      <c r="A28" s="45" t="s">
        <v>76</v>
      </c>
      <c r="B28" s="213" t="s">
        <v>247</v>
      </c>
      <c r="C28" s="214"/>
      <c r="D28" s="214"/>
      <c r="E28" s="214"/>
      <c r="F28" s="214"/>
      <c r="G28" s="214"/>
      <c r="H28" s="214"/>
      <c r="I28" s="215"/>
      <c r="J28" s="36">
        <f>SUM(M11:M14,M16:M18,M23:M25)</f>
        <v>0</v>
      </c>
    </row>
    <row r="29" spans="1:13" x14ac:dyDescent="0.35">
      <c r="A29" s="42"/>
      <c r="B29" s="43"/>
      <c r="C29" s="43"/>
      <c r="D29" s="43"/>
      <c r="E29" s="43"/>
      <c r="F29" s="43"/>
      <c r="G29" s="43"/>
      <c r="H29" s="43"/>
      <c r="I29" s="43"/>
      <c r="J29" s="44"/>
      <c r="K29" s="44"/>
      <c r="L29" s="44"/>
      <c r="M29" s="44"/>
    </row>
    <row r="30" spans="1:13" x14ac:dyDescent="0.35">
      <c r="A30" s="4" t="s">
        <v>22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ht="15.75" customHeight="1" x14ac:dyDescent="0.35">
      <c r="A31" s="12" t="s">
        <v>23</v>
      </c>
      <c r="B31" s="185" t="str">
        <f>B5</f>
        <v>INSERT EXAMINER NAME HERE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7"/>
    </row>
    <row r="32" spans="1:13" ht="40" customHeight="1" x14ac:dyDescent="0.35">
      <c r="A32" s="12" t="s">
        <v>24</v>
      </c>
      <c r="B32" s="131"/>
      <c r="C32" s="132"/>
      <c r="D32" s="132"/>
      <c r="E32" s="132"/>
      <c r="F32" s="132"/>
      <c r="G32" s="132"/>
      <c r="H32" s="132"/>
      <c r="I32" s="132"/>
      <c r="J32" s="132"/>
      <c r="K32" s="132"/>
      <c r="L32" s="133"/>
    </row>
    <row r="33" spans="1:12" ht="40" customHeight="1" x14ac:dyDescent="0.35">
      <c r="A33" s="12" t="s">
        <v>25</v>
      </c>
      <c r="B33" s="131"/>
      <c r="C33" s="132"/>
      <c r="D33" s="132"/>
      <c r="E33" s="132"/>
      <c r="F33" s="132"/>
      <c r="G33" s="132"/>
      <c r="H33" s="132"/>
      <c r="I33" s="132"/>
      <c r="J33" s="132"/>
      <c r="K33" s="132"/>
      <c r="L33" s="133"/>
    </row>
    <row r="34" spans="1:12" x14ac:dyDescent="0.35">
      <c r="A34" s="12" t="s">
        <v>26</v>
      </c>
      <c r="B34" s="131"/>
      <c r="C34" s="132"/>
      <c r="D34" s="132"/>
      <c r="E34" s="132"/>
      <c r="F34" s="132"/>
      <c r="G34" s="132"/>
      <c r="H34" s="132"/>
      <c r="I34" s="132"/>
      <c r="J34" s="132"/>
      <c r="K34" s="132"/>
      <c r="L34" s="133"/>
    </row>
  </sheetData>
  <mergeCells count="54">
    <mergeCell ref="D22:F22"/>
    <mergeCell ref="H22:L22"/>
    <mergeCell ref="I26:L26"/>
    <mergeCell ref="A10:A14"/>
    <mergeCell ref="H15:L15"/>
    <mergeCell ref="B10:B14"/>
    <mergeCell ref="D10:F10"/>
    <mergeCell ref="D11:F11"/>
    <mergeCell ref="D12:F12"/>
    <mergeCell ref="D14:F14"/>
    <mergeCell ref="D13:F13"/>
    <mergeCell ref="C10:C14"/>
    <mergeCell ref="C15:C18"/>
    <mergeCell ref="H10:L10"/>
    <mergeCell ref="A15:A18"/>
    <mergeCell ref="B15:B18"/>
    <mergeCell ref="B4:M4"/>
    <mergeCell ref="B1:J1"/>
    <mergeCell ref="L1:M1"/>
    <mergeCell ref="B2:J2"/>
    <mergeCell ref="L2:M2"/>
    <mergeCell ref="B3:M3"/>
    <mergeCell ref="C8:C9"/>
    <mergeCell ref="B6:M6"/>
    <mergeCell ref="B5:M5"/>
    <mergeCell ref="A7:M7"/>
    <mergeCell ref="A8:A9"/>
    <mergeCell ref="B8:B9"/>
    <mergeCell ref="D8:F9"/>
    <mergeCell ref="G8:G9"/>
    <mergeCell ref="H8:L8"/>
    <mergeCell ref="M8:M9"/>
    <mergeCell ref="D15:F15"/>
    <mergeCell ref="A19:A21"/>
    <mergeCell ref="B19:B21"/>
    <mergeCell ref="C19:C21"/>
    <mergeCell ref="A22:A25"/>
    <mergeCell ref="B22:B25"/>
    <mergeCell ref="C22:C25"/>
    <mergeCell ref="D23:F23"/>
    <mergeCell ref="D24:F24"/>
    <mergeCell ref="D25:F25"/>
    <mergeCell ref="D16:F16"/>
    <mergeCell ref="D17:F17"/>
    <mergeCell ref="D18:F18"/>
    <mergeCell ref="D19:F19"/>
    <mergeCell ref="D20:F20"/>
    <mergeCell ref="D21:F21"/>
    <mergeCell ref="B34:L34"/>
    <mergeCell ref="B27:I27"/>
    <mergeCell ref="B28:I28"/>
    <mergeCell ref="B31:L31"/>
    <mergeCell ref="B32:L32"/>
    <mergeCell ref="B33:L33"/>
  </mergeCells>
  <pageMargins left="0.7" right="0.7" top="0.75" bottom="0.75" header="0.3" footer="0.3"/>
  <pageSetup paperSize="9" scale="58" orientation="landscape" r:id="rId1"/>
  <headerFooter>
    <oddHeader>&amp;LCPB 49804_FYP 1                                                       &amp;CPRESENTATION ASSESSMENT_FORM 3</oddHeader>
    <oddFooter>&amp;LCPB49804/Form3/Presentation_Proposal_Assessment/FYP1/UniKL-MICET/March 2025_Ver 002(2)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2ECAE-EE18-4F08-8DF4-578752216CE4}">
  <dimension ref="A1:M34"/>
  <sheetViews>
    <sheetView tabSelected="1" zoomScaleNormal="100" zoomScaleSheetLayoutView="100" workbookViewId="0">
      <selection activeCell="A7" sqref="A7:M7"/>
    </sheetView>
  </sheetViews>
  <sheetFormatPr defaultColWidth="11" defaultRowHeight="15.5" x14ac:dyDescent="0.35"/>
  <cols>
    <col min="1" max="1" width="11.83203125" customWidth="1"/>
    <col min="6" max="6" width="8.33203125" customWidth="1"/>
    <col min="7" max="7" width="5" customWidth="1"/>
  </cols>
  <sheetData>
    <row r="1" spans="1:13" x14ac:dyDescent="0.35">
      <c r="A1" s="21" t="s">
        <v>0</v>
      </c>
      <c r="B1" s="169" t="str">
        <f>FORM_1_SV!B1</f>
        <v>INSERT STUDENT NAME HERE</v>
      </c>
      <c r="C1" s="169"/>
      <c r="D1" s="169"/>
      <c r="E1" s="169"/>
      <c r="F1" s="169"/>
      <c r="G1" s="169"/>
      <c r="H1" s="169"/>
      <c r="I1" s="169"/>
      <c r="J1" s="169"/>
      <c r="K1" s="21" t="s">
        <v>2</v>
      </c>
      <c r="L1" s="169" t="str">
        <f>FORM_1_SV!L1</f>
        <v>STUD ID</v>
      </c>
      <c r="M1" s="169"/>
    </row>
    <row r="2" spans="1:13" x14ac:dyDescent="0.35">
      <c r="A2" s="21" t="s">
        <v>4</v>
      </c>
      <c r="B2" s="169" t="str">
        <f>FORM_1_SV!B2</f>
        <v>INSERT STUDENT PROGRAMME HERE</v>
      </c>
      <c r="C2" s="169"/>
      <c r="D2" s="169"/>
      <c r="E2" s="169"/>
      <c r="F2" s="169"/>
      <c r="G2" s="169"/>
      <c r="H2" s="169"/>
      <c r="I2" s="169"/>
      <c r="J2" s="169"/>
      <c r="K2" s="21" t="s">
        <v>6</v>
      </c>
      <c r="L2" s="169" t="str">
        <f>FORM_1_SV!L2</f>
        <v>STUD HP</v>
      </c>
      <c r="M2" s="169"/>
    </row>
    <row r="3" spans="1:13" x14ac:dyDescent="0.35">
      <c r="A3" s="21" t="s">
        <v>8</v>
      </c>
      <c r="B3" s="169" t="str">
        <f>FORM_1_SV!B3</f>
        <v>INSERT RESEARCH TITLE HERE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x14ac:dyDescent="0.35">
      <c r="A4" s="21" t="s">
        <v>10</v>
      </c>
      <c r="B4" s="169" t="str">
        <f>FORM_1_SV!B4</f>
        <v>INSERT SUPERVISOR NAME HERE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ht="15.75" customHeight="1" x14ac:dyDescent="0.35">
      <c r="A5" s="21" t="s">
        <v>13</v>
      </c>
      <c r="B5" s="169" t="str">
        <f>FORM_1_SV!B5</f>
        <v>INSERT EXAMINER NAME HERE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x14ac:dyDescent="0.35">
      <c r="A6" s="21" t="s">
        <v>51</v>
      </c>
      <c r="B6" s="126" t="str">
        <f>FORM_3_EXAMINER!B6</f>
        <v>INSERT ASSESSOR NAME HERE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18.75" customHeight="1" x14ac:dyDescent="0.35">
      <c r="A7" s="170" t="s">
        <v>77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</row>
    <row r="8" spans="1:13" ht="15.65" customHeight="1" x14ac:dyDescent="0.35">
      <c r="A8" s="171" t="s">
        <v>16</v>
      </c>
      <c r="B8" s="171" t="s">
        <v>17</v>
      </c>
      <c r="C8" s="171" t="s">
        <v>54</v>
      </c>
      <c r="D8" s="173" t="s">
        <v>18</v>
      </c>
      <c r="E8" s="174"/>
      <c r="F8" s="175"/>
      <c r="G8" s="171" t="s">
        <v>29</v>
      </c>
      <c r="H8" s="226" t="s">
        <v>30</v>
      </c>
      <c r="I8" s="227"/>
      <c r="J8" s="227"/>
      <c r="K8" s="227"/>
      <c r="L8" s="228"/>
      <c r="M8" s="171" t="s">
        <v>31</v>
      </c>
    </row>
    <row r="9" spans="1:13" x14ac:dyDescent="0.35">
      <c r="A9" s="172"/>
      <c r="B9" s="172"/>
      <c r="C9" s="172"/>
      <c r="D9" s="176"/>
      <c r="E9" s="177"/>
      <c r="F9" s="178"/>
      <c r="G9" s="172"/>
      <c r="H9" s="3" t="s">
        <v>32</v>
      </c>
      <c r="I9" s="3" t="s">
        <v>33</v>
      </c>
      <c r="J9" s="3" t="s">
        <v>34</v>
      </c>
      <c r="K9" s="3" t="s">
        <v>35</v>
      </c>
      <c r="L9" s="3" t="s">
        <v>36</v>
      </c>
      <c r="M9" s="172"/>
    </row>
    <row r="10" spans="1:13" ht="18.75" customHeight="1" x14ac:dyDescent="0.35">
      <c r="A10" s="87">
        <v>9</v>
      </c>
      <c r="B10" s="87">
        <v>3</v>
      </c>
      <c r="C10" s="87" t="s">
        <v>55</v>
      </c>
      <c r="D10" s="216" t="s">
        <v>37</v>
      </c>
      <c r="E10" s="217"/>
      <c r="F10" s="218"/>
      <c r="G10" s="6">
        <v>6</v>
      </c>
      <c r="H10" s="238" t="s">
        <v>38</v>
      </c>
      <c r="I10" s="239"/>
      <c r="J10" s="239"/>
      <c r="K10" s="239"/>
      <c r="L10" s="240"/>
      <c r="M10" s="5"/>
    </row>
    <row r="11" spans="1:13" ht="33.75" customHeight="1" x14ac:dyDescent="0.35">
      <c r="A11" s="88"/>
      <c r="B11" s="88"/>
      <c r="C11" s="88"/>
      <c r="D11" s="219" t="s">
        <v>56</v>
      </c>
      <c r="E11" s="220"/>
      <c r="F11" s="221"/>
      <c r="G11" s="10">
        <v>1</v>
      </c>
      <c r="H11" s="31"/>
      <c r="I11" s="31"/>
      <c r="J11" s="31"/>
      <c r="K11" s="31"/>
      <c r="L11" s="31"/>
      <c r="M11" s="8">
        <f>SUM(H11:L11)*G11</f>
        <v>0</v>
      </c>
    </row>
    <row r="12" spans="1:13" ht="33.75" customHeight="1" x14ac:dyDescent="0.35">
      <c r="A12" s="88"/>
      <c r="B12" s="88"/>
      <c r="C12" s="88"/>
      <c r="D12" s="219" t="s">
        <v>57</v>
      </c>
      <c r="E12" s="220"/>
      <c r="F12" s="221"/>
      <c r="G12" s="10">
        <v>2</v>
      </c>
      <c r="H12" s="31"/>
      <c r="I12" s="31"/>
      <c r="J12" s="31"/>
      <c r="K12" s="31"/>
      <c r="L12" s="31"/>
      <c r="M12" s="8">
        <f>SUM(H12:L12)*G12</f>
        <v>0</v>
      </c>
    </row>
    <row r="13" spans="1:13" ht="18.75" customHeight="1" x14ac:dyDescent="0.35">
      <c r="A13" s="88"/>
      <c r="B13" s="88"/>
      <c r="C13" s="88"/>
      <c r="D13" s="235" t="s">
        <v>58</v>
      </c>
      <c r="E13" s="236"/>
      <c r="F13" s="237"/>
      <c r="G13" s="10">
        <v>1</v>
      </c>
      <c r="H13" s="31"/>
      <c r="I13" s="31"/>
      <c r="J13" s="31"/>
      <c r="K13" s="31"/>
      <c r="L13" s="31"/>
      <c r="M13" s="8">
        <f>SUM(H13:L13)*G13</f>
        <v>0</v>
      </c>
    </row>
    <row r="14" spans="1:13" ht="18.75" customHeight="1" x14ac:dyDescent="0.35">
      <c r="A14" s="89"/>
      <c r="B14" s="89"/>
      <c r="C14" s="89"/>
      <c r="D14" s="235" t="s">
        <v>59</v>
      </c>
      <c r="E14" s="236"/>
      <c r="F14" s="237"/>
      <c r="G14" s="10">
        <v>2</v>
      </c>
      <c r="H14" s="31"/>
      <c r="I14" s="31"/>
      <c r="J14" s="31"/>
      <c r="K14" s="31"/>
      <c r="L14" s="31"/>
      <c r="M14" s="8">
        <f>SUM(H14:L14)*G14</f>
        <v>0</v>
      </c>
    </row>
    <row r="15" spans="1:13" ht="18.75" customHeight="1" x14ac:dyDescent="0.35">
      <c r="A15" s="87">
        <v>9</v>
      </c>
      <c r="B15" s="87">
        <v>3</v>
      </c>
      <c r="C15" s="87" t="s">
        <v>60</v>
      </c>
      <c r="D15" s="216" t="s">
        <v>61</v>
      </c>
      <c r="E15" s="217"/>
      <c r="F15" s="218"/>
      <c r="G15" s="6">
        <v>10</v>
      </c>
      <c r="H15" s="229" t="s">
        <v>38</v>
      </c>
      <c r="I15" s="230"/>
      <c r="J15" s="230"/>
      <c r="K15" s="230"/>
      <c r="L15" s="231"/>
      <c r="M15" s="5"/>
    </row>
    <row r="16" spans="1:13" ht="18.75" customHeight="1" x14ac:dyDescent="0.35">
      <c r="A16" s="88"/>
      <c r="B16" s="88"/>
      <c r="C16" s="88"/>
      <c r="D16" s="219" t="s">
        <v>62</v>
      </c>
      <c r="E16" s="220"/>
      <c r="F16" s="221"/>
      <c r="G16" s="10">
        <v>1</v>
      </c>
      <c r="H16" s="31"/>
      <c r="I16" s="31"/>
      <c r="J16" s="31"/>
      <c r="K16" s="31"/>
      <c r="L16" s="31"/>
      <c r="M16" s="8">
        <f>SUM(H16:L16)*G16</f>
        <v>0</v>
      </c>
    </row>
    <row r="17" spans="1:13" ht="33.75" customHeight="1" x14ac:dyDescent="0.35">
      <c r="A17" s="88"/>
      <c r="B17" s="88"/>
      <c r="C17" s="88"/>
      <c r="D17" s="219" t="s">
        <v>63</v>
      </c>
      <c r="E17" s="220"/>
      <c r="F17" s="221"/>
      <c r="G17" s="46">
        <v>2</v>
      </c>
      <c r="H17" s="31"/>
      <c r="I17" s="31"/>
      <c r="J17" s="31"/>
      <c r="K17" s="31"/>
      <c r="L17" s="31"/>
      <c r="M17" s="8">
        <f>SUM(H17:L17)*G17</f>
        <v>0</v>
      </c>
    </row>
    <row r="18" spans="1:13" ht="33.75" customHeight="1" x14ac:dyDescent="0.35">
      <c r="A18" s="89"/>
      <c r="B18" s="89"/>
      <c r="C18" s="89"/>
      <c r="D18" s="219" t="s">
        <v>64</v>
      </c>
      <c r="E18" s="220"/>
      <c r="F18" s="221"/>
      <c r="G18" s="46">
        <v>1</v>
      </c>
      <c r="H18" s="31"/>
      <c r="I18" s="31"/>
      <c r="J18" s="31"/>
      <c r="K18" s="31"/>
      <c r="L18" s="31"/>
      <c r="M18" s="8">
        <f>SUM(H18:L18)*G18</f>
        <v>0</v>
      </c>
    </row>
    <row r="19" spans="1:13" ht="65.25" customHeight="1" x14ac:dyDescent="0.35">
      <c r="A19" s="87">
        <v>6</v>
      </c>
      <c r="B19" s="87">
        <v>2</v>
      </c>
      <c r="C19" s="87" t="s">
        <v>65</v>
      </c>
      <c r="D19" s="222" t="s">
        <v>102</v>
      </c>
      <c r="E19" s="222"/>
      <c r="F19" s="222"/>
      <c r="G19" s="46">
        <v>2</v>
      </c>
      <c r="H19" s="31"/>
      <c r="I19" s="31"/>
      <c r="J19" s="31"/>
      <c r="K19" s="31"/>
      <c r="L19" s="31"/>
      <c r="M19" s="8">
        <f t="shared" ref="M19:M21" si="0">SUM(H19:L19)*G19</f>
        <v>0</v>
      </c>
    </row>
    <row r="20" spans="1:13" ht="33.75" customHeight="1" x14ac:dyDescent="0.35">
      <c r="A20" s="88"/>
      <c r="B20" s="88"/>
      <c r="C20" s="88"/>
      <c r="D20" s="222" t="s">
        <v>67</v>
      </c>
      <c r="E20" s="222"/>
      <c r="F20" s="222"/>
      <c r="G20" s="46">
        <v>2</v>
      </c>
      <c r="H20" s="31"/>
      <c r="I20" s="31"/>
      <c r="J20" s="31"/>
      <c r="K20" s="31"/>
      <c r="L20" s="31"/>
      <c r="M20" s="8">
        <f t="shared" si="0"/>
        <v>0</v>
      </c>
    </row>
    <row r="21" spans="1:13" ht="33.75" customHeight="1" x14ac:dyDescent="0.35">
      <c r="A21" s="89"/>
      <c r="B21" s="89"/>
      <c r="C21" s="89"/>
      <c r="D21" s="223" t="s">
        <v>68</v>
      </c>
      <c r="E21" s="224"/>
      <c r="F21" s="225"/>
      <c r="G21" s="46">
        <v>2</v>
      </c>
      <c r="H21" s="31"/>
      <c r="I21" s="31"/>
      <c r="J21" s="31"/>
      <c r="K21" s="31"/>
      <c r="L21" s="31"/>
      <c r="M21" s="8">
        <f t="shared" si="0"/>
        <v>0</v>
      </c>
    </row>
    <row r="22" spans="1:13" ht="18.75" customHeight="1" x14ac:dyDescent="0.35">
      <c r="A22" s="87">
        <v>9</v>
      </c>
      <c r="B22" s="87">
        <v>3</v>
      </c>
      <c r="C22" s="87" t="s">
        <v>69</v>
      </c>
      <c r="D22" s="216" t="s">
        <v>70</v>
      </c>
      <c r="E22" s="217"/>
      <c r="F22" s="218"/>
      <c r="G22" s="6">
        <v>5</v>
      </c>
      <c r="H22" s="229" t="s">
        <v>38</v>
      </c>
      <c r="I22" s="230"/>
      <c r="J22" s="230"/>
      <c r="K22" s="230"/>
      <c r="L22" s="231"/>
      <c r="M22" s="5"/>
    </row>
    <row r="23" spans="1:13" ht="48.75" customHeight="1" x14ac:dyDescent="0.35">
      <c r="A23" s="88"/>
      <c r="B23" s="88"/>
      <c r="C23" s="88"/>
      <c r="D23" s="219" t="s">
        <v>71</v>
      </c>
      <c r="E23" s="220"/>
      <c r="F23" s="221"/>
      <c r="G23" s="10">
        <v>2</v>
      </c>
      <c r="H23" s="31"/>
      <c r="I23" s="31"/>
      <c r="J23" s="31"/>
      <c r="K23" s="31"/>
      <c r="L23" s="31"/>
      <c r="M23" s="8">
        <f>SUM(H23:L23)*G23</f>
        <v>0</v>
      </c>
    </row>
    <row r="24" spans="1:13" ht="18.75" customHeight="1" x14ac:dyDescent="0.35">
      <c r="A24" s="88"/>
      <c r="B24" s="88"/>
      <c r="C24" s="88"/>
      <c r="D24" s="219" t="s">
        <v>72</v>
      </c>
      <c r="E24" s="220"/>
      <c r="F24" s="221"/>
      <c r="G24" s="10">
        <v>1</v>
      </c>
      <c r="H24" s="31"/>
      <c r="I24" s="31"/>
      <c r="J24" s="31"/>
      <c r="K24" s="31"/>
      <c r="L24" s="31"/>
      <c r="M24" s="8">
        <f>SUM(H24:L24)*G24</f>
        <v>0</v>
      </c>
    </row>
    <row r="25" spans="1:13" ht="18.75" customHeight="1" x14ac:dyDescent="0.35">
      <c r="A25" s="89"/>
      <c r="B25" s="89"/>
      <c r="C25" s="89"/>
      <c r="D25" s="219" t="s">
        <v>73</v>
      </c>
      <c r="E25" s="220"/>
      <c r="F25" s="221"/>
      <c r="G25" s="10">
        <v>2</v>
      </c>
      <c r="H25" s="31"/>
      <c r="I25" s="31"/>
      <c r="J25" s="31"/>
      <c r="K25" s="31"/>
      <c r="L25" s="31"/>
      <c r="M25" s="8">
        <f>SUM(H25:L25)*G25</f>
        <v>0</v>
      </c>
    </row>
    <row r="26" spans="1:13" ht="22.5" customHeight="1" x14ac:dyDescent="0.35">
      <c r="I26" s="232" t="s">
        <v>74</v>
      </c>
      <c r="J26" s="233"/>
      <c r="K26" s="233"/>
      <c r="L26" s="234"/>
      <c r="M26" s="32">
        <f>SUM(M11:M25)/210*35</f>
        <v>0</v>
      </c>
    </row>
    <row r="27" spans="1:13" ht="32.25" customHeight="1" x14ac:dyDescent="0.35">
      <c r="A27" s="45" t="s">
        <v>75</v>
      </c>
      <c r="B27" s="126" t="s">
        <v>248</v>
      </c>
      <c r="C27" s="127"/>
      <c r="D27" s="127"/>
      <c r="E27" s="127"/>
      <c r="F27" s="127"/>
      <c r="G27" s="127"/>
      <c r="H27" s="127"/>
      <c r="I27" s="128"/>
      <c r="J27" s="36">
        <f>SUM(M19:M21)</f>
        <v>0</v>
      </c>
    </row>
    <row r="28" spans="1:13" ht="22.5" customHeight="1" x14ac:dyDescent="0.35">
      <c r="A28" s="45" t="s">
        <v>76</v>
      </c>
      <c r="B28" s="213" t="s">
        <v>247</v>
      </c>
      <c r="C28" s="214"/>
      <c r="D28" s="214"/>
      <c r="E28" s="214"/>
      <c r="F28" s="214"/>
      <c r="G28" s="214"/>
      <c r="H28" s="214"/>
      <c r="I28" s="215"/>
      <c r="J28" s="36">
        <f>SUM(M11:M14,M16:M18,M23:M25)</f>
        <v>0</v>
      </c>
    </row>
    <row r="29" spans="1:13" s="44" customFormat="1" ht="15.65" customHeight="1" x14ac:dyDescent="0.35">
      <c r="A29" s="42"/>
      <c r="B29" s="43"/>
      <c r="C29" s="43"/>
      <c r="D29" s="43"/>
      <c r="E29" s="43"/>
      <c r="F29" s="43"/>
      <c r="G29" s="43"/>
      <c r="H29" s="43"/>
      <c r="I29" s="43"/>
    </row>
    <row r="30" spans="1:13" ht="15.65" customHeight="1" x14ac:dyDescent="0.35">
      <c r="A30" s="4" t="s">
        <v>22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ht="15.65" customHeight="1" x14ac:dyDescent="0.35">
      <c r="A31" s="12" t="s">
        <v>23</v>
      </c>
      <c r="B31" s="185" t="str">
        <f>B6</f>
        <v>INSERT ASSESSOR NAME HERE</v>
      </c>
      <c r="C31" s="186"/>
      <c r="D31" s="186"/>
      <c r="E31" s="186"/>
      <c r="F31" s="186"/>
      <c r="G31" s="186"/>
      <c r="H31" s="186"/>
      <c r="I31" s="186"/>
      <c r="J31" s="186"/>
      <c r="K31" s="186"/>
      <c r="L31" s="187"/>
    </row>
    <row r="32" spans="1:13" ht="40" customHeight="1" x14ac:dyDescent="0.35">
      <c r="A32" s="12" t="s">
        <v>24</v>
      </c>
      <c r="B32" s="131"/>
      <c r="C32" s="132"/>
      <c r="D32" s="132"/>
      <c r="E32" s="132"/>
      <c r="F32" s="132"/>
      <c r="G32" s="132"/>
      <c r="H32" s="132"/>
      <c r="I32" s="132"/>
      <c r="J32" s="132"/>
      <c r="K32" s="132"/>
      <c r="L32" s="133"/>
    </row>
    <row r="33" spans="1:12" ht="40" customHeight="1" x14ac:dyDescent="0.35">
      <c r="A33" s="12" t="s">
        <v>25</v>
      </c>
      <c r="B33" s="131"/>
      <c r="C33" s="132"/>
      <c r="D33" s="132"/>
      <c r="E33" s="132"/>
      <c r="F33" s="132"/>
      <c r="G33" s="132"/>
      <c r="H33" s="132"/>
      <c r="I33" s="132"/>
      <c r="J33" s="132"/>
      <c r="K33" s="132"/>
      <c r="L33" s="133"/>
    </row>
    <row r="34" spans="1:12" x14ac:dyDescent="0.35">
      <c r="A34" s="12" t="s">
        <v>26</v>
      </c>
      <c r="B34" s="131"/>
      <c r="C34" s="132"/>
      <c r="D34" s="132"/>
      <c r="E34" s="132"/>
      <c r="F34" s="132"/>
      <c r="G34" s="132"/>
      <c r="H34" s="132"/>
      <c r="I34" s="132"/>
      <c r="J34" s="132"/>
      <c r="K34" s="132"/>
      <c r="L34" s="133"/>
    </row>
  </sheetData>
  <mergeCells count="54">
    <mergeCell ref="B4:M4"/>
    <mergeCell ref="B1:J1"/>
    <mergeCell ref="L1:M1"/>
    <mergeCell ref="B2:J2"/>
    <mergeCell ref="L2:M2"/>
    <mergeCell ref="B3:M3"/>
    <mergeCell ref="B5:M5"/>
    <mergeCell ref="B6:M6"/>
    <mergeCell ref="A7:M7"/>
    <mergeCell ref="A8:A9"/>
    <mergeCell ref="B8:B9"/>
    <mergeCell ref="C8:C9"/>
    <mergeCell ref="D8:F9"/>
    <mergeCell ref="G8:G9"/>
    <mergeCell ref="H8:L8"/>
    <mergeCell ref="M8:M9"/>
    <mergeCell ref="A10:A14"/>
    <mergeCell ref="B10:B14"/>
    <mergeCell ref="C10:C14"/>
    <mergeCell ref="D10:F10"/>
    <mergeCell ref="H10:L10"/>
    <mergeCell ref="D11:F11"/>
    <mergeCell ref="D12:F12"/>
    <mergeCell ref="D13:F13"/>
    <mergeCell ref="D14:F14"/>
    <mergeCell ref="B34:L34"/>
    <mergeCell ref="A22:A25"/>
    <mergeCell ref="B22:B25"/>
    <mergeCell ref="C22:C25"/>
    <mergeCell ref="D22:F22"/>
    <mergeCell ref="H22:L22"/>
    <mergeCell ref="D23:F23"/>
    <mergeCell ref="D24:F24"/>
    <mergeCell ref="D25:F25"/>
    <mergeCell ref="I26:L26"/>
    <mergeCell ref="B27:I27"/>
    <mergeCell ref="B31:L31"/>
    <mergeCell ref="B32:L32"/>
    <mergeCell ref="B33:L33"/>
    <mergeCell ref="B28:I28"/>
    <mergeCell ref="D20:F20"/>
    <mergeCell ref="D21:F21"/>
    <mergeCell ref="A15:A18"/>
    <mergeCell ref="B15:B18"/>
    <mergeCell ref="C15:C18"/>
    <mergeCell ref="A19:A21"/>
    <mergeCell ref="B19:B21"/>
    <mergeCell ref="C19:C21"/>
    <mergeCell ref="D15:F15"/>
    <mergeCell ref="H15:L15"/>
    <mergeCell ref="D16:F16"/>
    <mergeCell ref="D17:F17"/>
    <mergeCell ref="D18:F18"/>
    <mergeCell ref="D19:F19"/>
  </mergeCells>
  <pageMargins left="0.7" right="0.7" top="0.75" bottom="0.75" header="0.3" footer="0.3"/>
  <pageSetup paperSize="9" scale="55" orientation="landscape" r:id="rId1"/>
  <headerFooter>
    <oddHeader>&amp;LCPB 49804_FYP 1                                                     &amp;CPRESENTATION ASSESSMENT_FORM 3</oddHeader>
    <oddFooter>&amp;LCPB49804/Form3/Presentation_Proposal_Assessment/FYP1/UniKL-MICET/March 2025_Ver 002(2)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4"/>
  <sheetViews>
    <sheetView topLeftCell="A26" zoomScaleNormal="100" zoomScaleSheetLayoutView="100" workbookViewId="0">
      <selection activeCell="D10" sqref="D10:I10"/>
    </sheetView>
  </sheetViews>
  <sheetFormatPr defaultColWidth="11" defaultRowHeight="15.5" x14ac:dyDescent="0.35"/>
  <cols>
    <col min="1" max="1" width="11.83203125" customWidth="1"/>
    <col min="2" max="2" width="8.5" customWidth="1"/>
    <col min="3" max="3" width="9.33203125" customWidth="1"/>
    <col min="5" max="5" width="8.33203125" customWidth="1"/>
    <col min="6" max="6" width="5" customWidth="1"/>
    <col min="9" max="9" width="42.58203125" customWidth="1"/>
    <col min="10" max="10" width="11" customWidth="1"/>
  </cols>
  <sheetData>
    <row r="1" spans="1:13" x14ac:dyDescent="0.35">
      <c r="A1" s="21" t="s">
        <v>0</v>
      </c>
      <c r="B1" s="169" t="str">
        <f>FORM_1_SV!B1</f>
        <v>INSERT STUDENT NAME HERE</v>
      </c>
      <c r="C1" s="169"/>
      <c r="D1" s="169"/>
      <c r="E1" s="169"/>
      <c r="F1" s="169"/>
      <c r="G1" s="169"/>
      <c r="H1" s="169"/>
      <c r="I1" s="169"/>
      <c r="J1" s="169"/>
      <c r="K1" s="21" t="s">
        <v>2</v>
      </c>
      <c r="L1" s="169" t="str">
        <f>FORM_1_SV!L1</f>
        <v>STUD ID</v>
      </c>
      <c r="M1" s="169"/>
    </row>
    <row r="2" spans="1:13" x14ac:dyDescent="0.35">
      <c r="A2" s="21" t="s">
        <v>4</v>
      </c>
      <c r="B2" s="169" t="str">
        <f>FORM_1_SV!B2</f>
        <v>INSERT STUDENT PROGRAMME HERE</v>
      </c>
      <c r="C2" s="169"/>
      <c r="D2" s="169"/>
      <c r="E2" s="169"/>
      <c r="F2" s="169"/>
      <c r="G2" s="169"/>
      <c r="H2" s="169"/>
      <c r="I2" s="169"/>
      <c r="J2" s="169"/>
      <c r="K2" s="21" t="s">
        <v>6</v>
      </c>
      <c r="L2" s="169" t="str">
        <f>FORM_1_SV!L2</f>
        <v>STUD HP</v>
      </c>
      <c r="M2" s="169"/>
    </row>
    <row r="3" spans="1:13" x14ac:dyDescent="0.35">
      <c r="A3" s="21" t="s">
        <v>8</v>
      </c>
      <c r="B3" s="169" t="str">
        <f>FORM_1_SV!B3</f>
        <v>INSERT RESEARCH TITLE HERE</v>
      </c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</row>
    <row r="4" spans="1:13" x14ac:dyDescent="0.35">
      <c r="A4" s="21" t="s">
        <v>10</v>
      </c>
      <c r="B4" s="169" t="str">
        <f>FORM_1_SV!B4</f>
        <v>INSERT SUPERVISOR NAME HERE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x14ac:dyDescent="0.35">
      <c r="A5" s="21" t="s">
        <v>13</v>
      </c>
      <c r="B5" s="169" t="str">
        <f>FORM_1_SV!B5</f>
        <v>INSERT EXAMINER NAME HERE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</row>
    <row r="6" spans="1:13" ht="15.75" customHeight="1" x14ac:dyDescent="0.35">
      <c r="A6" s="21" t="s">
        <v>51</v>
      </c>
      <c r="B6" s="126" t="str">
        <f>FORM_3_EXAMINER!B6</f>
        <v>INSERT ASSESSOR NAME HERE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8"/>
    </row>
    <row r="7" spans="1:13" ht="22.5" customHeight="1" x14ac:dyDescent="0.35">
      <c r="A7" s="170" t="s">
        <v>78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</row>
    <row r="8" spans="1:13" ht="22.5" customHeight="1" x14ac:dyDescent="0.35">
      <c r="A8" s="96" t="s">
        <v>79</v>
      </c>
      <c r="B8" s="96"/>
      <c r="C8" s="247" t="s">
        <v>80</v>
      </c>
      <c r="D8" s="247"/>
      <c r="E8" s="247"/>
      <c r="F8" s="247"/>
      <c r="G8" s="247"/>
      <c r="H8" s="247"/>
      <c r="I8" s="247"/>
      <c r="J8" s="18" t="s">
        <v>81</v>
      </c>
      <c r="K8" s="19" t="s">
        <v>82</v>
      </c>
      <c r="L8" s="20" t="s">
        <v>83</v>
      </c>
    </row>
    <row r="9" spans="1:13" ht="22.5" customHeight="1" x14ac:dyDescent="0.35">
      <c r="A9" s="173" t="s">
        <v>84</v>
      </c>
      <c r="B9" s="254"/>
      <c r="C9" s="35" t="s">
        <v>20</v>
      </c>
      <c r="D9" s="188" t="s">
        <v>249</v>
      </c>
      <c r="E9" s="188"/>
      <c r="F9" s="188"/>
      <c r="G9" s="188"/>
      <c r="H9" s="188"/>
      <c r="I9" s="241"/>
      <c r="J9" s="40">
        <v>60</v>
      </c>
      <c r="K9" s="41">
        <f>J9/220*30</f>
        <v>8.1818181818181817</v>
      </c>
      <c r="L9" s="27">
        <f>FORM_1_SV!J38/220*30</f>
        <v>0</v>
      </c>
    </row>
    <row r="10" spans="1:13" ht="38.25" customHeight="1" x14ac:dyDescent="0.35">
      <c r="A10" s="255"/>
      <c r="B10" s="256"/>
      <c r="C10" s="11" t="s">
        <v>21</v>
      </c>
      <c r="D10" s="126" t="s">
        <v>246</v>
      </c>
      <c r="E10" s="127"/>
      <c r="F10" s="127"/>
      <c r="G10" s="127"/>
      <c r="H10" s="127"/>
      <c r="I10" s="128"/>
      <c r="J10" s="36">
        <v>160</v>
      </c>
      <c r="K10" s="41">
        <f>J10/220*30</f>
        <v>21.81818181818182</v>
      </c>
      <c r="L10" s="27">
        <f>FORM_1_SV!J39/220*30</f>
        <v>0</v>
      </c>
    </row>
    <row r="11" spans="1:13" ht="21" customHeight="1" x14ac:dyDescent="0.35">
      <c r="A11" s="243" t="s">
        <v>85</v>
      </c>
      <c r="B11" s="244"/>
      <c r="C11" s="47" t="s">
        <v>49</v>
      </c>
      <c r="D11" s="48" t="s">
        <v>95</v>
      </c>
      <c r="E11" s="48"/>
      <c r="F11" s="48"/>
      <c r="G11" s="48"/>
      <c r="H11" s="48"/>
      <c r="I11" s="48"/>
      <c r="J11" s="80">
        <v>70</v>
      </c>
      <c r="K11" s="79">
        <f>J11/220*35</f>
        <v>11.136363636363637</v>
      </c>
      <c r="L11" s="27">
        <f>FORM_2_SV!J32/220*35</f>
        <v>0</v>
      </c>
    </row>
    <row r="12" spans="1:13" ht="35.25" customHeight="1" x14ac:dyDescent="0.35">
      <c r="A12" s="245"/>
      <c r="B12" s="246"/>
      <c r="C12" s="47" t="s">
        <v>21</v>
      </c>
      <c r="D12" s="251" t="s">
        <v>246</v>
      </c>
      <c r="E12" s="252"/>
      <c r="F12" s="252"/>
      <c r="G12" s="252"/>
      <c r="H12" s="252"/>
      <c r="I12" s="253"/>
      <c r="J12" s="80">
        <v>150</v>
      </c>
      <c r="K12" s="79">
        <f>J12/220*35</f>
        <v>23.863636363636363</v>
      </c>
      <c r="L12" s="27">
        <f>FORM_2_SV!J33/220*35</f>
        <v>0</v>
      </c>
    </row>
    <row r="13" spans="1:13" ht="19.5" customHeight="1" x14ac:dyDescent="0.35">
      <c r="A13" s="173" t="s">
        <v>86</v>
      </c>
      <c r="B13" s="175"/>
      <c r="C13" s="11" t="s">
        <v>49</v>
      </c>
      <c r="D13" s="39" t="s">
        <v>95</v>
      </c>
      <c r="E13" s="39"/>
      <c r="F13" s="39"/>
      <c r="G13" s="39"/>
      <c r="H13" s="39"/>
      <c r="I13" s="39"/>
      <c r="J13" s="36">
        <v>70</v>
      </c>
      <c r="K13" s="41">
        <f>J13/220*35</f>
        <v>11.136363636363637</v>
      </c>
      <c r="L13" s="27">
        <f>FORM_2_EXAMINER!J32/220*35</f>
        <v>0</v>
      </c>
    </row>
    <row r="14" spans="1:13" ht="35.25" customHeight="1" x14ac:dyDescent="0.35">
      <c r="A14" s="176"/>
      <c r="B14" s="178"/>
      <c r="C14" s="11" t="s">
        <v>21</v>
      </c>
      <c r="D14" s="126" t="s">
        <v>246</v>
      </c>
      <c r="E14" s="127"/>
      <c r="F14" s="127"/>
      <c r="G14" s="127"/>
      <c r="H14" s="127"/>
      <c r="I14" s="128"/>
      <c r="J14" s="36">
        <v>150</v>
      </c>
      <c r="K14" s="41">
        <f>J14/220*35</f>
        <v>23.863636363636363</v>
      </c>
      <c r="L14" s="27">
        <f>FORM_2_EXAMINER!J33/220*35</f>
        <v>0</v>
      </c>
    </row>
    <row r="15" spans="1:13" ht="36.75" customHeight="1" x14ac:dyDescent="0.35">
      <c r="A15" s="96" t="s">
        <v>87</v>
      </c>
      <c r="B15" s="96"/>
      <c r="C15" s="49" t="s">
        <v>75</v>
      </c>
      <c r="D15" s="153" t="s">
        <v>248</v>
      </c>
      <c r="E15" s="153"/>
      <c r="F15" s="153"/>
      <c r="G15" s="153"/>
      <c r="H15" s="153"/>
      <c r="I15" s="153"/>
      <c r="J15" s="78">
        <v>60</v>
      </c>
      <c r="K15" s="79">
        <f t="shared" ref="K15:K16" si="0">J15/210*35</f>
        <v>10</v>
      </c>
      <c r="L15" s="27">
        <f>FORM_3_EXAMINER!J27/210*35</f>
        <v>0</v>
      </c>
    </row>
    <row r="16" spans="1:13" ht="23.25" customHeight="1" x14ac:dyDescent="0.35">
      <c r="A16" s="96"/>
      <c r="B16" s="96"/>
      <c r="C16" s="13" t="s">
        <v>76</v>
      </c>
      <c r="D16" s="165" t="s">
        <v>247</v>
      </c>
      <c r="E16" s="165"/>
      <c r="F16" s="165"/>
      <c r="G16" s="165"/>
      <c r="H16" s="165"/>
      <c r="I16" s="165"/>
      <c r="J16" s="78">
        <v>150</v>
      </c>
      <c r="K16" s="79">
        <f t="shared" si="0"/>
        <v>25</v>
      </c>
      <c r="L16" s="27">
        <f>FORM_3_EXAMINER!J28/210*35</f>
        <v>0</v>
      </c>
    </row>
    <row r="17" spans="1:12" ht="37.5" customHeight="1" x14ac:dyDescent="0.35">
      <c r="A17" s="173" t="s">
        <v>88</v>
      </c>
      <c r="B17" s="175"/>
      <c r="C17" s="11" t="s">
        <v>75</v>
      </c>
      <c r="D17" s="169" t="s">
        <v>248</v>
      </c>
      <c r="E17" s="169"/>
      <c r="F17" s="169"/>
      <c r="G17" s="169"/>
      <c r="H17" s="169"/>
      <c r="I17" s="169"/>
      <c r="J17" s="50">
        <v>60</v>
      </c>
      <c r="K17" s="41">
        <f>J17/210*35</f>
        <v>10</v>
      </c>
      <c r="L17" s="27">
        <f>FORM_3_ASSESSOR!J27/210*35</f>
        <v>0</v>
      </c>
    </row>
    <row r="18" spans="1:12" ht="23.25" customHeight="1" x14ac:dyDescent="0.35">
      <c r="A18" s="176"/>
      <c r="B18" s="178"/>
      <c r="C18" s="11" t="s">
        <v>76</v>
      </c>
      <c r="D18" s="169" t="s">
        <v>247</v>
      </c>
      <c r="E18" s="169"/>
      <c r="F18" s="169"/>
      <c r="G18" s="169"/>
      <c r="H18" s="169"/>
      <c r="I18" s="169"/>
      <c r="J18" s="36">
        <v>150</v>
      </c>
      <c r="K18" s="41">
        <f>J18/210*35</f>
        <v>25</v>
      </c>
      <c r="L18" s="27">
        <f>FORM_3_ASSESSOR!J28/210*35</f>
        <v>0</v>
      </c>
    </row>
    <row r="19" spans="1:12" x14ac:dyDescent="0.35">
      <c r="I19" s="2"/>
      <c r="J19" s="17"/>
    </row>
    <row r="20" spans="1:12" ht="26.25" customHeight="1" x14ac:dyDescent="0.35">
      <c r="A20" s="2" t="s">
        <v>89</v>
      </c>
      <c r="B20" s="9">
        <f>SUM(J9:J12,J15:J16)</f>
        <v>650</v>
      </c>
    </row>
    <row r="21" spans="1:12" ht="19" customHeight="1" x14ac:dyDescent="0.35">
      <c r="A21" s="248" t="s">
        <v>90</v>
      </c>
      <c r="B21" s="249"/>
      <c r="C21" s="249"/>
      <c r="D21" s="250"/>
      <c r="E21" s="4"/>
      <c r="F21" s="4"/>
      <c r="G21" s="4"/>
      <c r="H21" s="4"/>
      <c r="I21" s="4"/>
      <c r="J21" s="4"/>
      <c r="K21" s="4"/>
      <c r="L21" s="4"/>
    </row>
    <row r="22" spans="1:12" x14ac:dyDescent="0.35">
      <c r="A22" s="96" t="s">
        <v>91</v>
      </c>
      <c r="B22" s="96"/>
      <c r="C22" s="13" t="s">
        <v>17</v>
      </c>
      <c r="D22" s="14" t="s">
        <v>83</v>
      </c>
      <c r="E22" s="4"/>
      <c r="F22" s="4"/>
      <c r="G22" s="4"/>
      <c r="H22" s="4"/>
      <c r="I22" s="4"/>
      <c r="J22" s="4"/>
      <c r="K22" s="4"/>
      <c r="L22" s="4"/>
    </row>
    <row r="23" spans="1:12" ht="18.75" customHeight="1" x14ac:dyDescent="0.35">
      <c r="A23" s="115" t="s">
        <v>92</v>
      </c>
      <c r="B23" s="242"/>
      <c r="C23" s="28" t="s">
        <v>20</v>
      </c>
      <c r="D23" s="27">
        <f>L9</f>
        <v>0</v>
      </c>
    </row>
    <row r="24" spans="1:12" x14ac:dyDescent="0.35">
      <c r="A24" s="242"/>
      <c r="B24" s="242"/>
      <c r="C24" s="28" t="s">
        <v>21</v>
      </c>
      <c r="D24" s="27">
        <f>L10</f>
        <v>0</v>
      </c>
    </row>
    <row r="25" spans="1:12" ht="15.75" customHeight="1" x14ac:dyDescent="0.35">
      <c r="A25" s="243" t="s">
        <v>93</v>
      </c>
      <c r="B25" s="244"/>
      <c r="C25" s="29" t="s">
        <v>49</v>
      </c>
      <c r="D25" s="27">
        <f>AVERAGE(L11,L13)</f>
        <v>0</v>
      </c>
    </row>
    <row r="26" spans="1:12" x14ac:dyDescent="0.35">
      <c r="A26" s="245"/>
      <c r="B26" s="246"/>
      <c r="C26" s="29" t="s">
        <v>21</v>
      </c>
      <c r="D26" s="27">
        <f>AVERAGE(L12,L14)</f>
        <v>0</v>
      </c>
    </row>
    <row r="27" spans="1:12" ht="19.5" customHeight="1" x14ac:dyDescent="0.35">
      <c r="A27" s="115" t="s">
        <v>94</v>
      </c>
      <c r="B27" s="115"/>
      <c r="C27" s="28" t="s">
        <v>75</v>
      </c>
      <c r="D27" s="27">
        <f>AVERAGE(L15,L17)</f>
        <v>0</v>
      </c>
    </row>
    <row r="28" spans="1:12" ht="18.75" customHeight="1" x14ac:dyDescent="0.35">
      <c r="A28" s="115"/>
      <c r="B28" s="115"/>
      <c r="C28" s="28" t="s">
        <v>76</v>
      </c>
      <c r="D28" s="27">
        <f>AVERAGE(L16,L18)</f>
        <v>0</v>
      </c>
    </row>
    <row r="29" spans="1:12" x14ac:dyDescent="0.35">
      <c r="C29" s="15" t="s">
        <v>81</v>
      </c>
      <c r="D29" s="16">
        <f>SUM(D23:D28)</f>
        <v>0</v>
      </c>
    </row>
    <row r="30" spans="1:12" x14ac:dyDescent="0.35">
      <c r="A30" s="4" t="s">
        <v>22</v>
      </c>
      <c r="B30" s="1"/>
      <c r="C30" s="1"/>
      <c r="D30" s="1"/>
      <c r="E30" s="24"/>
      <c r="F30" s="24"/>
      <c r="G30" s="24"/>
      <c r="H30" s="24"/>
      <c r="I30" s="24"/>
      <c r="J30" s="24"/>
      <c r="K30" s="24"/>
    </row>
    <row r="31" spans="1:12" ht="37.15" customHeight="1" x14ac:dyDescent="0.35">
      <c r="A31" s="12" t="s">
        <v>23</v>
      </c>
      <c r="B31" s="131"/>
      <c r="C31" s="132"/>
      <c r="D31" s="132"/>
      <c r="E31" s="132"/>
      <c r="F31" s="132"/>
      <c r="G31" s="132"/>
      <c r="H31" s="132"/>
      <c r="I31" s="132"/>
      <c r="J31" s="132"/>
      <c r="K31" s="133"/>
    </row>
    <row r="32" spans="1:12" ht="25.9" customHeight="1" x14ac:dyDescent="0.35">
      <c r="A32" s="12" t="s">
        <v>24</v>
      </c>
      <c r="B32" s="131"/>
      <c r="C32" s="132"/>
      <c r="D32" s="132"/>
      <c r="E32" s="132"/>
      <c r="F32" s="132"/>
      <c r="G32" s="132"/>
      <c r="H32" s="132"/>
      <c r="I32" s="132"/>
      <c r="J32" s="132"/>
      <c r="K32" s="133"/>
    </row>
    <row r="33" spans="1:11" ht="31.9" customHeight="1" x14ac:dyDescent="0.35">
      <c r="A33" s="12" t="s">
        <v>25</v>
      </c>
      <c r="B33" s="131"/>
      <c r="C33" s="132"/>
      <c r="D33" s="132"/>
      <c r="E33" s="132"/>
      <c r="F33" s="132"/>
      <c r="G33" s="132"/>
      <c r="H33" s="132"/>
      <c r="I33" s="132"/>
      <c r="J33" s="132"/>
      <c r="K33" s="133"/>
    </row>
    <row r="34" spans="1:11" ht="25.9" customHeight="1" x14ac:dyDescent="0.35">
      <c r="A34" s="12" t="s">
        <v>26</v>
      </c>
      <c r="B34" s="131"/>
      <c r="C34" s="132"/>
      <c r="D34" s="132"/>
      <c r="E34" s="132"/>
      <c r="F34" s="132"/>
      <c r="G34" s="132"/>
      <c r="H34" s="132"/>
      <c r="I34" s="132"/>
      <c r="J34" s="132"/>
      <c r="K34" s="133"/>
    </row>
  </sheetData>
  <mergeCells count="33">
    <mergeCell ref="B4:M4"/>
    <mergeCell ref="B5:M5"/>
    <mergeCell ref="B6:M6"/>
    <mergeCell ref="A25:B26"/>
    <mergeCell ref="C8:I8"/>
    <mergeCell ref="D10:I10"/>
    <mergeCell ref="A21:D21"/>
    <mergeCell ref="D15:I15"/>
    <mergeCell ref="A15:B16"/>
    <mergeCell ref="A17:B18"/>
    <mergeCell ref="D17:I17"/>
    <mergeCell ref="A11:B12"/>
    <mergeCell ref="A13:B14"/>
    <mergeCell ref="D12:I12"/>
    <mergeCell ref="D14:I14"/>
    <mergeCell ref="A9:B10"/>
    <mergeCell ref="B34:K34"/>
    <mergeCell ref="A23:B24"/>
    <mergeCell ref="B31:K31"/>
    <mergeCell ref="B32:K32"/>
    <mergeCell ref="A22:B22"/>
    <mergeCell ref="B33:K33"/>
    <mergeCell ref="A27:B28"/>
    <mergeCell ref="D16:I16"/>
    <mergeCell ref="A7:L7"/>
    <mergeCell ref="A8:B8"/>
    <mergeCell ref="D9:I9"/>
    <mergeCell ref="D18:I18"/>
    <mergeCell ref="B1:J1"/>
    <mergeCell ref="L1:M1"/>
    <mergeCell ref="B2:J2"/>
    <mergeCell ref="L2:M2"/>
    <mergeCell ref="B3:M3"/>
  </mergeCells>
  <pageMargins left="0.7" right="0.7" top="0.75" bottom="0.75" header="0.3" footer="0.3"/>
  <pageSetup paperSize="9" scale="52" orientation="landscape" r:id="rId1"/>
  <headerFooter>
    <oddHeader>&amp;LCPB 49804_FYP 1                                                        &amp;CFINAL MARKS_FORM 4</oddHeader>
    <oddFooter>&amp;LCPB49804/Form4/Final_Marks/FYP1/UniKL-MICET/March 2025_Ver 002(2)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e344a37-a4f3-414c-b721-876e307098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1CEA3063640246B04F07D0D14DEE54" ma:contentTypeVersion="8" ma:contentTypeDescription="Create a new document." ma:contentTypeScope="" ma:versionID="3acea8ccc693cbb9e320e6c3e8a809eb">
  <xsd:schema xmlns:xsd="http://www.w3.org/2001/XMLSchema" xmlns:xs="http://www.w3.org/2001/XMLSchema" xmlns:p="http://schemas.microsoft.com/office/2006/metadata/properties" xmlns:ns2="be344a37-a4f3-414c-b721-876e30709826" targetNamespace="http://schemas.microsoft.com/office/2006/metadata/properties" ma:root="true" ma:fieldsID="dc771b631b9d45fded8582858384b80d" ns2:_="">
    <xsd:import namespace="be344a37-a4f3-414c-b721-876e307098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44a37-a4f3-414c-b721-876e307098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B86C1-82BB-4A3D-AC4E-B1831875154A}">
  <ds:schemaRefs>
    <ds:schemaRef ds:uri="http://schemas.microsoft.com/office/2006/metadata/properties"/>
    <ds:schemaRef ds:uri="http://schemas.microsoft.com/office/infopath/2007/PartnerControls"/>
    <ds:schemaRef ds:uri="be344a37-a4f3-414c-b721-876e30709826"/>
  </ds:schemaRefs>
</ds:datastoreItem>
</file>

<file path=customXml/itemProps2.xml><?xml version="1.0" encoding="utf-8"?>
<ds:datastoreItem xmlns:ds="http://schemas.openxmlformats.org/officeDocument/2006/customXml" ds:itemID="{4920B539-568F-4A7B-AF3B-56F22EB1E9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344a37-a4f3-414c-b721-876e307098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FDBCFD-C1D3-42AA-892E-DE075E3E6A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FORM_1_SV</vt:lpstr>
      <vt:lpstr>GUIDELINE_RUBRIC (FORM 2)</vt:lpstr>
      <vt:lpstr>FORM_2_SV</vt:lpstr>
      <vt:lpstr>FORM_2_EXAMINER</vt:lpstr>
      <vt:lpstr>GUIDELINE_RUBRIC (FORM_3)</vt:lpstr>
      <vt:lpstr>FORM_3_EXAMINER</vt:lpstr>
      <vt:lpstr>FORM_3_ASSESSOR</vt:lpstr>
      <vt:lpstr>FORM_4_FINAL MARKS</vt:lpstr>
      <vt:lpstr>FORM_1_SV!Print_Area</vt:lpstr>
      <vt:lpstr>FORM_2_EXAMINER!Print_Area</vt:lpstr>
      <vt:lpstr>FORM_2_SV!Print_Area</vt:lpstr>
      <vt:lpstr>FORM_3_ASSESSOR!Print_Area</vt:lpstr>
      <vt:lpstr>FORM_3_EXAMINER!Print_Area</vt:lpstr>
      <vt:lpstr>'FORM_4_FINAL MARKS'!Print_Area</vt:lpstr>
      <vt:lpstr>'GUIDELINE_RUBRIC (FORM 2)'!Print_Area</vt:lpstr>
      <vt:lpstr>'GUIDELINE_RUBRIC (FORM_3)'!Print_Area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Aiza Syuhaniz Salleh</cp:lastModifiedBy>
  <cp:revision/>
  <dcterms:created xsi:type="dcterms:W3CDTF">2020-12-25T12:39:09Z</dcterms:created>
  <dcterms:modified xsi:type="dcterms:W3CDTF">2026-06-05T01:56:49Z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0x010100461CEA3063640246B04F07D0D14DEE54</vt:lpwstr>
  </property>
  <property fmtid="{D5CDD505-2E9C-101B-9397-08002B2CF9AE}" pid="3" name="Order">
    <vt:r8>12746900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</Properties>
</file>