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esktop/MacbookAir/UniKL/FYP/CampusCoordinator/Assessement form/FYP Assessment_Excel_New/FYP Forms/Degree&amp;Diploma_Jan2019_V001PLOV2/"/>
    </mc:Choice>
  </mc:AlternateContent>
  <xr:revisionPtr revIDLastSave="0" documentId="13_ncr:1_{897D86EA-9320-1043-A648-251426975CA2}" xr6:coauthVersionLast="46" xr6:coauthVersionMax="46" xr10:uidLastSave="{00000000-0000-0000-0000-000000000000}"/>
  <bookViews>
    <workbookView xWindow="27320" yWindow="460" windowWidth="25600" windowHeight="20020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6" l="1"/>
  <c r="L20" i="6"/>
  <c r="L19" i="6"/>
  <c r="L18" i="6"/>
  <c r="L17" i="6"/>
  <c r="L16" i="6"/>
  <c r="D27" i="6" s="1"/>
  <c r="L15" i="6"/>
  <c r="D29" i="6"/>
  <c r="L14" i="6"/>
  <c r="D28" i="6"/>
  <c r="L10" i="6"/>
  <c r="L9" i="6"/>
  <c r="K18" i="6"/>
  <c r="K17" i="6"/>
  <c r="K11" i="6"/>
  <c r="K16" i="6"/>
  <c r="K20" i="6"/>
  <c r="K19" i="6"/>
  <c r="K15" i="6"/>
  <c r="K14" i="6"/>
  <c r="K10" i="6"/>
  <c r="K9" i="6"/>
  <c r="B21" i="6"/>
  <c r="L25" i="12"/>
  <c r="K13" i="1"/>
  <c r="L25" i="5"/>
  <c r="H41" i="11"/>
  <c r="H40" i="11"/>
  <c r="K38" i="11" a="1"/>
  <c r="K38" i="11" s="1"/>
  <c r="K31" i="11"/>
  <c r="K29" i="11"/>
  <c r="K28" i="11"/>
  <c r="K26" i="11"/>
  <c r="K25" i="11"/>
  <c r="K23" i="11"/>
  <c r="K22" i="11"/>
  <c r="K21" i="11"/>
  <c r="K19" i="11"/>
  <c r="K18" i="11"/>
  <c r="K16" i="11"/>
  <c r="K15" i="11"/>
  <c r="K14" i="11"/>
  <c r="K12" i="11"/>
  <c r="H39" i="11" s="1"/>
  <c r="K38" i="4" l="1" a="1"/>
  <c r="K38" i="4" s="1"/>
  <c r="H41" i="4"/>
  <c r="H40" i="4"/>
  <c r="H39" i="4"/>
  <c r="L24" i="12"/>
  <c r="L23" i="12"/>
  <c r="L22" i="12"/>
  <c r="L20" i="12"/>
  <c r="L18" i="12"/>
  <c r="L17" i="12"/>
  <c r="L16" i="12"/>
  <c r="L14" i="12"/>
  <c r="L13" i="12"/>
  <c r="L12" i="12"/>
  <c r="L11" i="12"/>
  <c r="I26" i="12" s="1"/>
  <c r="L18" i="5"/>
  <c r="K29" i="4"/>
  <c r="K28" i="4"/>
  <c r="K26" i="4"/>
  <c r="K25" i="4"/>
  <c r="K31" i="4"/>
  <c r="K23" i="4"/>
  <c r="K22" i="4"/>
  <c r="K21" i="4"/>
  <c r="K19" i="4"/>
  <c r="K18" i="4"/>
  <c r="K16" i="4"/>
  <c r="K15" i="4"/>
  <c r="K14" i="4"/>
  <c r="K12" i="4"/>
  <c r="H15" i="1"/>
  <c r="H14" i="1"/>
  <c r="L24" i="5"/>
  <c r="L23" i="5"/>
  <c r="L22" i="5"/>
  <c r="L20" i="5"/>
  <c r="L17" i="5"/>
  <c r="L16" i="5"/>
  <c r="L13" i="5"/>
  <c r="L14" i="5"/>
  <c r="L12" i="5"/>
  <c r="L11" i="5"/>
  <c r="I26" i="5" l="1"/>
  <c r="D30" i="6" s="1"/>
  <c r="D26" i="6" l="1"/>
  <c r="D25" i="6"/>
  <c r="D31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<sst xmlns="http://schemas.openxmlformats.org/spreadsheetml/2006/main" count="451" uniqueCount="148">
  <si>
    <t>Name:</t>
  </si>
  <si>
    <t>ID:</t>
  </si>
  <si>
    <t>Programme:</t>
  </si>
  <si>
    <t>Project Title:</t>
  </si>
  <si>
    <t>Supervisor:</t>
  </si>
  <si>
    <t>Tel. No:</t>
  </si>
  <si>
    <t>BCET (Hons.) Bioprocess</t>
  </si>
  <si>
    <t>LOGBOOK ASSESSMENT</t>
  </si>
  <si>
    <t>CLO</t>
  </si>
  <si>
    <t>CRITERIA</t>
  </si>
  <si>
    <t>SCORE</t>
  </si>
  <si>
    <t>ACTUAL SCORE</t>
  </si>
  <si>
    <t>1-10</t>
  </si>
  <si>
    <t>11-18</t>
  </si>
  <si>
    <t>19-26</t>
  </si>
  <si>
    <t>27-34</t>
  </si>
  <si>
    <t>35-40</t>
  </si>
  <si>
    <t>Ability to perform independently</t>
  </si>
  <si>
    <t>CLO 1</t>
  </si>
  <si>
    <t>CLO 2</t>
  </si>
  <si>
    <t>1-15</t>
  </si>
  <si>
    <t>16-27</t>
  </si>
  <si>
    <t>28-39</t>
  </si>
  <si>
    <t>40-50</t>
  </si>
  <si>
    <t>51-60</t>
  </si>
  <si>
    <t>1-7</t>
  </si>
  <si>
    <t>8-13</t>
  </si>
  <si>
    <t>14-19</t>
  </si>
  <si>
    <t>20-25</t>
  </si>
  <si>
    <t>26-30</t>
  </si>
  <si>
    <t>Verification</t>
  </si>
  <si>
    <t>Assessed by</t>
  </si>
  <si>
    <t>Signature:</t>
  </si>
  <si>
    <t>Date:</t>
  </si>
  <si>
    <t>Comment: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</si>
  <si>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</si>
  <si>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Examiner:</t>
  </si>
  <si>
    <t xml:space="preserve">INTRODUCTION </t>
  </si>
  <si>
    <t>Wt.</t>
  </si>
  <si>
    <t>LITERATURE REVIEW</t>
  </si>
  <si>
    <t>The theoretical study and/ or recent study from journal and/ or relevant resources</t>
  </si>
  <si>
    <t xml:space="preserve">Relevancy of literature to the objectives of the study   </t>
  </si>
  <si>
    <t>MATERIALS &amp; METHODOLOGY</t>
  </si>
  <si>
    <t>Materials and methods must support scope of studies (should be clear and thorough)</t>
  </si>
  <si>
    <t>Follow established/modified standard (steps and procedures should be included)</t>
  </si>
  <si>
    <t>LANGUAGE/WRITING CONVENTION/VOCABULARY</t>
  </si>
  <si>
    <t>Content is well organized and coherent and technical terms are well explained</t>
  </si>
  <si>
    <t>Students abide by format given</t>
  </si>
  <si>
    <t>1-2</t>
  </si>
  <si>
    <t>3-4</t>
  </si>
  <si>
    <t>5-6</t>
  </si>
  <si>
    <t>7-8</t>
  </si>
  <si>
    <t>9-10</t>
  </si>
  <si>
    <t>CLO 3</t>
  </si>
  <si>
    <t>CLO 4</t>
  </si>
  <si>
    <t>Assessor:</t>
  </si>
  <si>
    <t>PRESENTATION ASSESSMENT</t>
  </si>
  <si>
    <t>CONTENT OF PRESENTATION</t>
  </si>
  <si>
    <t>PRESENTATION SKILLS &amp; Q&amp;A</t>
  </si>
  <si>
    <t>Clarity of the introduction or project background</t>
  </si>
  <si>
    <t>Clarity of the objectives (specific or general)</t>
  </si>
  <si>
    <t>Clarify of research gap</t>
  </si>
  <si>
    <t>Understanding of project</t>
  </si>
  <si>
    <t>Structure of explanations</t>
  </si>
  <si>
    <t>Interpersonal ability, communication skills, and expression (confidence, lively, eye contact, etc)</t>
  </si>
  <si>
    <t>Organization of presentation</t>
  </si>
  <si>
    <t>Ability to handle questions</t>
  </si>
  <si>
    <t>FINAL MARK ASSESSMENT</t>
  </si>
  <si>
    <t>TASK</t>
  </si>
  <si>
    <t>TOTAL</t>
  </si>
  <si>
    <t xml:space="preserve">CLO </t>
  </si>
  <si>
    <t>TOTAL %</t>
  </si>
  <si>
    <t>SCORE, %</t>
  </si>
  <si>
    <t>PROGRESS REPORT
(SUPERVISOR)_FORM 1</t>
  </si>
  <si>
    <t>PRESENTATION
(EXAMINER)_FORM 3</t>
  </si>
  <si>
    <t>PRESENTATION
(ASSESSOR)_FORM 3</t>
  </si>
  <si>
    <t>ASSESSEMENT</t>
  </si>
  <si>
    <t>PRESENTATION
(AVERAGE)_FORM 3</t>
  </si>
  <si>
    <t>TOTAL CLO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</si>
  <si>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</si>
  <si>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</si>
  <si>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2,3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</si>
  <si>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</si>
  <si>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</si>
  <si>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</si>
  <si>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</si>
  <si>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</si>
  <si>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</si>
  <si>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THESIS ASSESSMENT</t>
  </si>
  <si>
    <t>ABSTRACT</t>
  </si>
  <si>
    <t>1-4</t>
  </si>
  <si>
    <t>5-8</t>
  </si>
  <si>
    <t>9-12</t>
  </si>
  <si>
    <t>13-16</t>
  </si>
  <si>
    <t>17-20</t>
  </si>
  <si>
    <t>Summary of research objective, research scope of study and methodology and expected findings.</t>
  </si>
  <si>
    <t xml:space="preserve">Research background </t>
  </si>
  <si>
    <t>Overview of research study and problem statement</t>
  </si>
  <si>
    <t>Problem identification and the significant of the study</t>
  </si>
  <si>
    <t>Analysis/case study must be relevant to the objective(s)</t>
  </si>
  <si>
    <t>RESULTS</t>
  </si>
  <si>
    <t>Original data and graph presentation support the objective(s) of the study</t>
  </si>
  <si>
    <t>Data, calculations and derived results are clearly presented</t>
  </si>
  <si>
    <t>DISCUSSION</t>
  </si>
  <si>
    <t xml:space="preserve">Discussion must relate to theory/ literature, comparison be made between experimental results and theoretical/ predicted/ reported values 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</si>
  <si>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</si>
  <si>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</si>
  <si>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</si>
  <si>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Sentences are well constructed without spelling and punctuation mistakes</t>
  </si>
  <si>
    <t>THESIS REPORT FORMAT/ ORGANIZATION</t>
  </si>
  <si>
    <t>Thesis report is effectively organized for easy understanding with academic plagiarism 
checker report (i.e., Turitin)</t>
  </si>
  <si>
    <t>Clarify research methodology and/or project cost</t>
  </si>
  <si>
    <t>Undertsanding of results, data analysis, &amp; discussion</t>
  </si>
  <si>
    <t>Summarize of the project</t>
  </si>
  <si>
    <t>Recommendation</t>
  </si>
  <si>
    <t>THESIS 
(SUPERVISOR)_FORM 2</t>
  </si>
  <si>
    <t>THESIS
(EXAMINER)_FORM 2</t>
  </si>
  <si>
    <t>i</t>
  </si>
  <si>
    <t>ii</t>
  </si>
  <si>
    <t>iii</t>
  </si>
  <si>
    <t>iv</t>
  </si>
  <si>
    <t>v</t>
  </si>
  <si>
    <t>THESIS
(AVERAGE)_FORM 2</t>
  </si>
  <si>
    <t>FINAL MARK SUMMARY (FOR ECITIE)</t>
  </si>
  <si>
    <t>DCET Food</t>
  </si>
  <si>
    <t>DCET Bioprocess</t>
  </si>
  <si>
    <t>DCET Process</t>
  </si>
  <si>
    <t>DCET Environment</t>
  </si>
  <si>
    <t>DCET Polymer</t>
  </si>
  <si>
    <t>Plan the project activities to fulfil the proposed research problems (C2)</t>
  </si>
  <si>
    <t>Manage and execute the project plan to accomplish project objectives (C3)</t>
  </si>
  <si>
    <t>8,9</t>
  </si>
  <si>
    <t>Analyse project results using appropriate technique or tools (C2)</t>
  </si>
  <si>
    <t>Produce a project report in accordance with the specified standard format (C2)</t>
  </si>
  <si>
    <t>TOTAL MARK = (TOTAL SCORE/250) x 50%:</t>
  </si>
  <si>
    <t>TOTAL MARK = (TOTAL SCORE/200) x 30%:</t>
  </si>
  <si>
    <t>TOTAL MARK = (TOTAL SCORE/190) x 20%:</t>
  </si>
  <si>
    <t>Present and defend the project outcomes effectively (A3)</t>
  </si>
  <si>
    <t>CLO 5</t>
  </si>
  <si>
    <t>3,4</t>
  </si>
  <si>
    <t>5, 6</t>
  </si>
  <si>
    <t>Understanding of results, data analysis, &amp; discussion</t>
  </si>
  <si>
    <t>4, 5</t>
  </si>
  <si>
    <t>7,11</t>
  </si>
  <si>
    <t>6,10,13</t>
  </si>
  <si>
    <t>2,3,4</t>
  </si>
  <si>
    <t>PLO v2</t>
  </si>
  <si>
    <t>INSERT MARK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</si>
</sst>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16" fontId="1" fillId="0" borderId="0" xfId="0" quotePrefix="1" applyNumberFormat="1" applyFont="1" applyBorder="1" applyAlignment="1">
      <alignment horizontal="center" vertical="top" wrapText="1"/>
    </xf>
    <xf numFmtId="0" fontId="1" fillId="0" borderId="9" xfId="0" applyFont="1" applyFill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1" fontId="1" fillId="0" borderId="0" xfId="0" applyNumberFormat="1" applyFont="1" applyFill="1" applyBorder="1" applyAlignment="1">
      <alignment horizontal="center"/>
    </xf>
    <xf numFmtId="16" fontId="1" fillId="0" borderId="1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0" fontId="0" fillId="3" borderId="1" xfId="0" applyFill="1" applyBorder="1" applyAlignment="1">
      <alignment horizontal="center" vertical="top" wrapText="1"/>
    </xf>
    <xf numFmtId="1" fontId="1" fillId="4" borderId="1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horizontal="left" vertical="top" wrapText="1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1" xfId="0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 applyProtection="1">
      <alignment vertical="top" wrapText="1"/>
      <protection locked="0"/>
    </xf>
    <xf numFmtId="0" fontId="0" fillId="0" borderId="1" xfId="0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0" fillId="3" borderId="3" xfId="0" applyFont="1" applyFill="1" applyBorder="1" applyAlignment="1">
      <alignment horizontal="left" vertical="top" wrapText="1"/>
    </xf>
    <xf numFmtId="0" fontId="0" fillId="3" borderId="5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3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 applyAlignment="1" applyProtection="1">
      <alignment horizontal="center" vertical="top" wrapText="1"/>
      <protection locked="0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0" fillId="3" borderId="3" xfId="0" applyFill="1" applyBorder="1" applyAlignment="1" applyProtection="1">
      <alignment vertical="top" wrapText="1"/>
      <protection locked="0"/>
    </xf>
    <xf numFmtId="0" fontId="0" fillId="3" borderId="5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vertical="top" wrapText="1"/>
      <protection locked="0"/>
    </xf>
    <xf numFmtId="0" fontId="0" fillId="3" borderId="1" xfId="0" applyFont="1" applyFill="1" applyBorder="1" applyAlignment="1">
      <alignment vertical="top" wrapText="1"/>
    </xf>
    <xf numFmtId="0" fontId="0" fillId="3" borderId="3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top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tabSelected="1" view="pageBreakPreview" zoomScale="120" zoomScaleNormal="100" zoomScaleSheetLayoutView="120" workbookViewId="0">
      <selection activeCell="F6" sqref="F6:J6"/>
    </sheetView>
  </sheetViews>
  <sheetFormatPr baseColWidth="10" defaultRowHeight="16" x14ac:dyDescent="0.2"/>
  <cols>
    <col min="1" max="1" width="11.83203125" style="1" customWidth="1"/>
    <col min="2" max="3" width="10.83203125" style="1" customWidth="1"/>
    <col min="4" max="16384" width="10.83203125" style="1"/>
  </cols>
  <sheetData>
    <row r="1" spans="1:11" ht="17" x14ac:dyDescent="0.2">
      <c r="A1" s="55" t="s">
        <v>0</v>
      </c>
      <c r="B1" s="75"/>
      <c r="C1" s="75"/>
      <c r="D1" s="75"/>
      <c r="E1" s="75"/>
      <c r="F1" s="75"/>
      <c r="G1" s="75"/>
      <c r="H1" s="75"/>
      <c r="I1" s="57" t="s">
        <v>1</v>
      </c>
      <c r="J1" s="74"/>
      <c r="K1" s="74"/>
    </row>
    <row r="2" spans="1:11" ht="19" customHeight="1" x14ac:dyDescent="0.2">
      <c r="A2" s="55" t="s">
        <v>2</v>
      </c>
      <c r="B2" s="75" t="s">
        <v>124</v>
      </c>
      <c r="C2" s="75"/>
      <c r="D2" s="75"/>
      <c r="E2" s="75"/>
      <c r="F2" s="75"/>
      <c r="G2" s="75"/>
      <c r="H2" s="75"/>
      <c r="I2" s="57" t="s">
        <v>5</v>
      </c>
      <c r="J2" s="74"/>
      <c r="K2" s="74"/>
    </row>
    <row r="3" spans="1:11" ht="17" customHeight="1" x14ac:dyDescent="0.2">
      <c r="A3" s="55" t="s">
        <v>3</v>
      </c>
      <c r="B3" s="74"/>
      <c r="C3" s="74"/>
      <c r="D3" s="74"/>
      <c r="E3" s="74"/>
      <c r="F3" s="74"/>
      <c r="G3" s="74"/>
      <c r="H3" s="74"/>
      <c r="I3" s="74"/>
      <c r="J3" s="74"/>
      <c r="K3" s="74"/>
    </row>
    <row r="4" spans="1:11" ht="17" x14ac:dyDescent="0.2">
      <c r="A4" s="55" t="s">
        <v>4</v>
      </c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1" x14ac:dyDescent="0.2">
      <c r="A5" s="72" t="s">
        <v>7</v>
      </c>
      <c r="B5" s="73"/>
      <c r="C5" s="73"/>
      <c r="D5" s="73"/>
      <c r="E5" s="73"/>
      <c r="F5" s="73"/>
      <c r="G5" s="73"/>
    </row>
    <row r="6" spans="1:11" ht="34" x14ac:dyDescent="0.2">
      <c r="A6" s="33" t="s">
        <v>146</v>
      </c>
      <c r="B6" s="33" t="s">
        <v>8</v>
      </c>
      <c r="C6" s="71" t="s">
        <v>9</v>
      </c>
      <c r="D6" s="71"/>
      <c r="E6" s="71"/>
      <c r="F6" s="71" t="s">
        <v>10</v>
      </c>
      <c r="G6" s="71"/>
      <c r="H6" s="71"/>
      <c r="I6" s="71"/>
      <c r="J6" s="71"/>
      <c r="K6" s="33" t="s">
        <v>11</v>
      </c>
    </row>
    <row r="7" spans="1:11" ht="51" customHeight="1" x14ac:dyDescent="0.2">
      <c r="A7" s="4">
        <v>7</v>
      </c>
      <c r="B7" s="4">
        <v>1</v>
      </c>
      <c r="C7" s="68" t="s">
        <v>35</v>
      </c>
      <c r="D7" s="68"/>
      <c r="E7" s="68"/>
      <c r="F7" s="44" t="s">
        <v>12</v>
      </c>
      <c r="G7" s="44" t="s">
        <v>13</v>
      </c>
      <c r="H7" s="44" t="s">
        <v>14</v>
      </c>
      <c r="I7" s="44" t="s">
        <v>15</v>
      </c>
      <c r="J7" s="44" t="s">
        <v>16</v>
      </c>
      <c r="K7" s="58">
        <v>40</v>
      </c>
    </row>
    <row r="8" spans="1:11" ht="51" customHeight="1" x14ac:dyDescent="0.2">
      <c r="A8" s="48" t="s">
        <v>131</v>
      </c>
      <c r="B8" s="8">
        <v>1</v>
      </c>
      <c r="C8" s="68" t="s">
        <v>79</v>
      </c>
      <c r="D8" s="68"/>
      <c r="E8" s="68"/>
      <c r="F8" s="44" t="s">
        <v>12</v>
      </c>
      <c r="G8" s="44" t="s">
        <v>13</v>
      </c>
      <c r="H8" s="44" t="s">
        <v>14</v>
      </c>
      <c r="I8" s="44" t="s">
        <v>15</v>
      </c>
      <c r="J8" s="44" t="s">
        <v>16</v>
      </c>
      <c r="K8" s="58">
        <v>40</v>
      </c>
    </row>
    <row r="9" spans="1:11" ht="65" customHeight="1" x14ac:dyDescent="0.2">
      <c r="A9" s="45">
        <v>7</v>
      </c>
      <c r="B9" s="8">
        <v>2</v>
      </c>
      <c r="C9" s="68" t="s">
        <v>80</v>
      </c>
      <c r="D9" s="68"/>
      <c r="E9" s="68"/>
      <c r="F9" s="44" t="s">
        <v>20</v>
      </c>
      <c r="G9" s="44" t="s">
        <v>21</v>
      </c>
      <c r="H9" s="44" t="s">
        <v>22</v>
      </c>
      <c r="I9" s="44" t="s">
        <v>23</v>
      </c>
      <c r="J9" s="44" t="s">
        <v>24</v>
      </c>
      <c r="K9" s="58">
        <v>60</v>
      </c>
    </row>
    <row r="10" spans="1:11" ht="51" customHeight="1" x14ac:dyDescent="0.2">
      <c r="A10" s="4">
        <v>10</v>
      </c>
      <c r="B10" s="4">
        <v>1</v>
      </c>
      <c r="C10" s="68" t="s">
        <v>82</v>
      </c>
      <c r="D10" s="68"/>
      <c r="E10" s="68"/>
      <c r="F10" s="44" t="s">
        <v>83</v>
      </c>
      <c r="G10" s="44" t="s">
        <v>84</v>
      </c>
      <c r="H10" s="44" t="s">
        <v>85</v>
      </c>
      <c r="I10" s="44" t="s">
        <v>86</v>
      </c>
      <c r="J10" s="44" t="s">
        <v>87</v>
      </c>
      <c r="K10" s="58">
        <v>20</v>
      </c>
    </row>
    <row r="11" spans="1:11" ht="17" x14ac:dyDescent="0.2">
      <c r="A11" s="8">
        <v>10</v>
      </c>
      <c r="B11" s="4">
        <v>1</v>
      </c>
      <c r="C11" s="68" t="s">
        <v>17</v>
      </c>
      <c r="D11" s="68"/>
      <c r="E11" s="68"/>
      <c r="F11" s="44" t="s">
        <v>25</v>
      </c>
      <c r="G11" s="44" t="s">
        <v>26</v>
      </c>
      <c r="H11" s="44" t="s">
        <v>27</v>
      </c>
      <c r="I11" s="44" t="s">
        <v>28</v>
      </c>
      <c r="J11" s="44" t="s">
        <v>29</v>
      </c>
      <c r="K11" s="58">
        <v>30</v>
      </c>
    </row>
    <row r="12" spans="1:11" x14ac:dyDescent="0.2">
      <c r="A12" s="36"/>
      <c r="B12" s="36"/>
      <c r="C12" s="37"/>
      <c r="D12" s="37"/>
      <c r="E12" s="37"/>
      <c r="F12" s="38"/>
      <c r="G12" s="3"/>
      <c r="H12" s="3"/>
      <c r="I12" s="3"/>
      <c r="J12" s="3"/>
      <c r="K12" s="5"/>
    </row>
    <row r="13" spans="1:11" x14ac:dyDescent="0.2">
      <c r="G13" s="70" t="s">
        <v>136</v>
      </c>
      <c r="H13" s="70"/>
      <c r="I13" s="70"/>
      <c r="J13" s="70"/>
      <c r="K13" s="35">
        <f>SUM(K7:K11)/190*20</f>
        <v>20</v>
      </c>
    </row>
    <row r="14" spans="1:11" ht="17" x14ac:dyDescent="0.2">
      <c r="A14" s="16" t="s">
        <v>18</v>
      </c>
      <c r="B14" s="69" t="s">
        <v>129</v>
      </c>
      <c r="C14" s="69"/>
      <c r="D14" s="69"/>
      <c r="E14" s="69"/>
      <c r="F14" s="69"/>
      <c r="G14" s="69"/>
      <c r="H14" s="52">
        <f>SUM(K7,K8)</f>
        <v>80</v>
      </c>
    </row>
    <row r="15" spans="1:11" ht="17" x14ac:dyDescent="0.2">
      <c r="A15" s="16" t="s">
        <v>19</v>
      </c>
      <c r="B15" s="69" t="s">
        <v>130</v>
      </c>
      <c r="C15" s="69"/>
      <c r="D15" s="69"/>
      <c r="E15" s="69"/>
      <c r="F15" s="69"/>
      <c r="G15" s="69"/>
      <c r="H15" s="52">
        <f>SUM(K9,K10,K11)</f>
        <v>110</v>
      </c>
    </row>
    <row r="22" spans="1:11" ht="18" customHeight="1" x14ac:dyDescent="0.2">
      <c r="A22" s="6" t="s">
        <v>30</v>
      </c>
    </row>
    <row r="23" spans="1:11" ht="24" customHeight="1" x14ac:dyDescent="0.2">
      <c r="A23" s="56" t="s">
        <v>31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</row>
    <row r="24" spans="1:11" ht="50" customHeight="1" x14ac:dyDescent="0.2">
      <c r="A24" s="56" t="s">
        <v>34</v>
      </c>
      <c r="B24" s="64"/>
      <c r="C24" s="65"/>
      <c r="D24" s="65"/>
      <c r="E24" s="65"/>
      <c r="F24" s="65"/>
      <c r="G24" s="65"/>
      <c r="H24" s="65"/>
      <c r="I24" s="65"/>
      <c r="J24" s="65"/>
      <c r="K24" s="66"/>
    </row>
    <row r="25" spans="1:11" ht="50" customHeight="1" x14ac:dyDescent="0.2">
      <c r="A25" s="56" t="s">
        <v>32</v>
      </c>
      <c r="B25" s="64"/>
      <c r="C25" s="65"/>
      <c r="D25" s="65"/>
      <c r="E25" s="65"/>
      <c r="F25" s="65"/>
      <c r="G25" s="65"/>
      <c r="H25" s="65"/>
      <c r="I25" s="65"/>
      <c r="J25" s="65"/>
      <c r="K25" s="66"/>
    </row>
    <row r="26" spans="1:11" ht="17" x14ac:dyDescent="0.2">
      <c r="A26" s="56" t="s">
        <v>33</v>
      </c>
      <c r="B26" s="64"/>
      <c r="C26" s="65"/>
      <c r="D26" s="65"/>
      <c r="E26" s="65"/>
      <c r="F26" s="65"/>
      <c r="G26" s="65"/>
      <c r="H26" s="65"/>
      <c r="I26" s="65"/>
      <c r="J26" s="65"/>
      <c r="K26" s="66"/>
    </row>
  </sheetData>
  <sheetProtection sheet="1" objects="1" scenarios="1"/>
  <mergeCells count="21">
    <mergeCell ref="A5:G5"/>
    <mergeCell ref="J1:K1"/>
    <mergeCell ref="B1:H1"/>
    <mergeCell ref="J2:K2"/>
    <mergeCell ref="B2:H2"/>
    <mergeCell ref="B3:K3"/>
    <mergeCell ref="B4:K4"/>
    <mergeCell ref="F6:J6"/>
    <mergeCell ref="C6:E6"/>
    <mergeCell ref="C7:E7"/>
    <mergeCell ref="C8:E8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&amp;L&amp;"-,Bold"CPD 39806_FYP DIPLOMA (CQI Draft)   
&amp;C&amp;"-,Bold"PROJECT PROGRESS ASSESSMENT_FORM 1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baseColWidth="10" defaultRowHeight="16" x14ac:dyDescent="0.2"/>
  <cols>
    <col min="1" max="1" width="16.5" bestFit="1" customWidth="1"/>
  </cols>
  <sheetData>
    <row r="1" spans="1:1" x14ac:dyDescent="0.2">
      <c r="A1" s="2" t="s">
        <v>124</v>
      </c>
    </row>
    <row r="2" spans="1:1" x14ac:dyDescent="0.2">
      <c r="A2" s="2" t="s">
        <v>125</v>
      </c>
    </row>
    <row r="3" spans="1:1" x14ac:dyDescent="0.2">
      <c r="A3" s="2" t="s">
        <v>126</v>
      </c>
    </row>
    <row r="4" spans="1:1" x14ac:dyDescent="0.2">
      <c r="A4" s="2" t="s">
        <v>127</v>
      </c>
    </row>
    <row r="5" spans="1:1" x14ac:dyDescent="0.2">
      <c r="A5" s="2" t="s">
        <v>128</v>
      </c>
    </row>
    <row r="6" spans="1:1" x14ac:dyDescent="0.2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46"/>
  <sheetViews>
    <sheetView view="pageBreakPreview" zoomScale="120" zoomScaleNormal="100" zoomScaleSheetLayoutView="120" workbookViewId="0">
      <selection activeCell="I12" sqref="I12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5" t="s">
        <v>0</v>
      </c>
      <c r="B1" s="105"/>
      <c r="C1" s="105"/>
      <c r="D1" s="105"/>
      <c r="E1" s="105"/>
      <c r="F1" s="105"/>
      <c r="G1" s="105"/>
      <c r="H1" s="105"/>
      <c r="I1" s="55" t="s">
        <v>1</v>
      </c>
      <c r="J1" s="83"/>
      <c r="K1" s="83"/>
    </row>
    <row r="2" spans="1:11" ht="17" x14ac:dyDescent="0.2">
      <c r="A2" s="55" t="s">
        <v>2</v>
      </c>
      <c r="B2" s="105" t="s">
        <v>124</v>
      </c>
      <c r="C2" s="105"/>
      <c r="D2" s="105"/>
      <c r="E2" s="105"/>
      <c r="F2" s="105"/>
      <c r="G2" s="105"/>
      <c r="H2" s="105"/>
      <c r="I2" s="55" t="s">
        <v>5</v>
      </c>
      <c r="J2" s="83"/>
      <c r="K2" s="83"/>
    </row>
    <row r="3" spans="1:11" ht="17" x14ac:dyDescent="0.2">
      <c r="A3" s="55" t="s">
        <v>3</v>
      </c>
      <c r="B3" s="83"/>
      <c r="C3" s="83"/>
      <c r="D3" s="83"/>
      <c r="E3" s="83"/>
      <c r="F3" s="83"/>
      <c r="G3" s="83"/>
      <c r="H3" s="83"/>
      <c r="I3" s="83"/>
      <c r="J3" s="83"/>
      <c r="K3" s="83"/>
    </row>
    <row r="4" spans="1:11" ht="17" x14ac:dyDescent="0.2">
      <c r="A4" s="55" t="s">
        <v>4</v>
      </c>
      <c r="B4" s="83"/>
      <c r="C4" s="83"/>
      <c r="D4" s="83"/>
      <c r="E4" s="83"/>
      <c r="F4" s="83"/>
      <c r="G4" s="83"/>
      <c r="H4" s="83"/>
      <c r="I4" s="83"/>
      <c r="J4" s="83"/>
      <c r="K4" s="83"/>
    </row>
    <row r="5" spans="1:11" ht="17" x14ac:dyDescent="0.2">
      <c r="A5" s="55" t="s">
        <v>36</v>
      </c>
      <c r="B5" s="83"/>
      <c r="C5" s="83"/>
      <c r="D5" s="83"/>
      <c r="E5" s="83"/>
      <c r="F5" s="83"/>
      <c r="G5" s="83"/>
      <c r="H5" s="83"/>
      <c r="I5" s="83"/>
      <c r="J5" s="83"/>
      <c r="K5" s="83"/>
    </row>
    <row r="6" spans="1:11" x14ac:dyDescent="0.2">
      <c r="A6" s="95" t="s">
        <v>88</v>
      </c>
      <c r="B6" s="95"/>
      <c r="C6" s="95"/>
      <c r="D6" s="95"/>
      <c r="E6" s="95"/>
      <c r="F6" s="95"/>
      <c r="G6" s="95"/>
      <c r="H6" s="95"/>
      <c r="I6" s="95"/>
      <c r="J6" s="95"/>
      <c r="K6" s="95"/>
    </row>
    <row r="7" spans="1:11" ht="28" customHeight="1" x14ac:dyDescent="0.2">
      <c r="A7" s="99" t="s">
        <v>146</v>
      </c>
      <c r="B7" s="99" t="s">
        <v>8</v>
      </c>
      <c r="C7" s="84" t="s">
        <v>9</v>
      </c>
      <c r="D7" s="85"/>
      <c r="E7" s="86"/>
      <c r="F7" s="84" t="s">
        <v>10</v>
      </c>
      <c r="G7" s="85"/>
      <c r="H7" s="85"/>
      <c r="I7" s="85"/>
      <c r="J7" s="86"/>
      <c r="K7" s="99" t="s">
        <v>11</v>
      </c>
    </row>
    <row r="8" spans="1:11" ht="2" hidden="1" customHeight="1" x14ac:dyDescent="0.2">
      <c r="A8" s="100"/>
      <c r="B8" s="100"/>
      <c r="C8" s="96"/>
      <c r="D8" s="97"/>
      <c r="E8" s="98"/>
      <c r="F8" s="87"/>
      <c r="G8" s="88"/>
      <c r="H8" s="88"/>
      <c r="I8" s="88"/>
      <c r="J8" s="89"/>
      <c r="K8" s="100"/>
    </row>
    <row r="9" spans="1:11" ht="14" customHeight="1" x14ac:dyDescent="0.2">
      <c r="A9" s="100"/>
      <c r="B9" s="100"/>
      <c r="C9" s="96"/>
      <c r="D9" s="97"/>
      <c r="E9" s="98"/>
      <c r="F9" s="34" t="s">
        <v>117</v>
      </c>
      <c r="G9" s="34" t="s">
        <v>118</v>
      </c>
      <c r="H9" s="34" t="s">
        <v>119</v>
      </c>
      <c r="I9" s="34" t="s">
        <v>120</v>
      </c>
      <c r="J9" s="34" t="s">
        <v>121</v>
      </c>
      <c r="K9" s="100"/>
    </row>
    <row r="10" spans="1:11" ht="14" customHeight="1" x14ac:dyDescent="0.2">
      <c r="A10" s="101"/>
      <c r="B10" s="101"/>
      <c r="C10" s="87"/>
      <c r="D10" s="88"/>
      <c r="E10" s="89"/>
      <c r="F10" s="102" t="s">
        <v>147</v>
      </c>
      <c r="G10" s="103"/>
      <c r="H10" s="103"/>
      <c r="I10" s="103"/>
      <c r="J10" s="104"/>
      <c r="K10" s="101"/>
    </row>
    <row r="11" spans="1:11" ht="17" customHeight="1" x14ac:dyDescent="0.2">
      <c r="A11" s="93">
        <v>2</v>
      </c>
      <c r="B11" s="93" t="s">
        <v>81</v>
      </c>
      <c r="C11" s="90" t="s">
        <v>89</v>
      </c>
      <c r="D11" s="91"/>
      <c r="E11" s="92"/>
      <c r="F11" s="59" t="s">
        <v>90</v>
      </c>
      <c r="G11" s="59" t="s">
        <v>91</v>
      </c>
      <c r="H11" s="59" t="s">
        <v>92</v>
      </c>
      <c r="I11" s="59" t="s">
        <v>93</v>
      </c>
      <c r="J11" s="59" t="s">
        <v>94</v>
      </c>
      <c r="K11" s="39"/>
    </row>
    <row r="12" spans="1:11" ht="65" customHeight="1" x14ac:dyDescent="0.2">
      <c r="A12" s="94"/>
      <c r="B12" s="94"/>
      <c r="C12" s="80" t="s">
        <v>95</v>
      </c>
      <c r="D12" s="81"/>
      <c r="E12" s="82"/>
      <c r="F12" s="60"/>
      <c r="G12" s="60"/>
      <c r="H12" s="60"/>
      <c r="I12" s="60"/>
      <c r="J12" s="60">
        <v>20</v>
      </c>
      <c r="K12" s="24">
        <f>SUM(F12:J12)</f>
        <v>20</v>
      </c>
    </row>
    <row r="13" spans="1:11" ht="16" customHeight="1" x14ac:dyDescent="0.2">
      <c r="A13" s="106" t="s">
        <v>139</v>
      </c>
      <c r="B13" s="106" t="s">
        <v>81</v>
      </c>
      <c r="C13" s="110" t="s">
        <v>37</v>
      </c>
      <c r="D13" s="110"/>
      <c r="E13" s="110"/>
      <c r="F13" s="61" t="s">
        <v>48</v>
      </c>
      <c r="G13" s="61" t="s">
        <v>49</v>
      </c>
      <c r="H13" s="61" t="s">
        <v>50</v>
      </c>
      <c r="I13" s="61" t="s">
        <v>51</v>
      </c>
      <c r="J13" s="61" t="s">
        <v>52</v>
      </c>
      <c r="K13" s="9"/>
    </row>
    <row r="14" spans="1:11" ht="18" customHeight="1" x14ac:dyDescent="0.2">
      <c r="A14" s="107"/>
      <c r="B14" s="107"/>
      <c r="C14" s="109" t="s">
        <v>96</v>
      </c>
      <c r="D14" s="109"/>
      <c r="E14" s="109"/>
      <c r="F14" s="62"/>
      <c r="G14" s="62"/>
      <c r="H14" s="62"/>
      <c r="I14" s="62"/>
      <c r="J14" s="62">
        <v>10</v>
      </c>
      <c r="K14" s="24">
        <f>SUM(F14:J14)</f>
        <v>10</v>
      </c>
    </row>
    <row r="15" spans="1:11" ht="33" customHeight="1" x14ac:dyDescent="0.2">
      <c r="A15" s="107"/>
      <c r="B15" s="107"/>
      <c r="C15" s="109" t="s">
        <v>97</v>
      </c>
      <c r="D15" s="109"/>
      <c r="E15" s="109"/>
      <c r="F15" s="62"/>
      <c r="G15" s="62"/>
      <c r="H15" s="62"/>
      <c r="I15" s="62"/>
      <c r="J15" s="62">
        <v>10</v>
      </c>
      <c r="K15" s="24">
        <f>SUM(F15:J15)</f>
        <v>10</v>
      </c>
    </row>
    <row r="16" spans="1:11" ht="32" customHeight="1" x14ac:dyDescent="0.2">
      <c r="A16" s="108"/>
      <c r="B16" s="108"/>
      <c r="C16" s="109" t="s">
        <v>98</v>
      </c>
      <c r="D16" s="109"/>
      <c r="E16" s="109"/>
      <c r="F16" s="62"/>
      <c r="G16" s="62"/>
      <c r="H16" s="62"/>
      <c r="I16" s="62"/>
      <c r="J16" s="62">
        <v>10</v>
      </c>
      <c r="K16" s="24">
        <f>SUM(F16:J16)</f>
        <v>10</v>
      </c>
    </row>
    <row r="17" spans="1:11" ht="17" x14ac:dyDescent="0.2">
      <c r="A17" s="106">
        <v>5</v>
      </c>
      <c r="B17" s="106" t="s">
        <v>145</v>
      </c>
      <c r="C17" s="110" t="s">
        <v>39</v>
      </c>
      <c r="D17" s="110"/>
      <c r="E17" s="110"/>
      <c r="F17" s="61" t="s">
        <v>48</v>
      </c>
      <c r="G17" s="61" t="s">
        <v>49</v>
      </c>
      <c r="H17" s="61" t="s">
        <v>50</v>
      </c>
      <c r="I17" s="61" t="s">
        <v>51</v>
      </c>
      <c r="J17" s="61" t="s">
        <v>52</v>
      </c>
      <c r="K17" s="11"/>
    </row>
    <row r="18" spans="1:11" ht="49" customHeight="1" x14ac:dyDescent="0.2">
      <c r="A18" s="107"/>
      <c r="B18" s="107"/>
      <c r="C18" s="109" t="s">
        <v>40</v>
      </c>
      <c r="D18" s="109"/>
      <c r="E18" s="109"/>
      <c r="F18" s="62"/>
      <c r="G18" s="62"/>
      <c r="H18" s="62"/>
      <c r="I18" s="62"/>
      <c r="J18" s="62">
        <v>10</v>
      </c>
      <c r="K18" s="24">
        <f>SUM(F18:J18)</f>
        <v>10</v>
      </c>
    </row>
    <row r="19" spans="1:11" ht="32" customHeight="1" x14ac:dyDescent="0.2">
      <c r="A19" s="107"/>
      <c r="B19" s="107"/>
      <c r="C19" s="109" t="s">
        <v>41</v>
      </c>
      <c r="D19" s="109"/>
      <c r="E19" s="109"/>
      <c r="F19" s="62"/>
      <c r="G19" s="62"/>
      <c r="H19" s="62"/>
      <c r="I19" s="62"/>
      <c r="J19" s="62">
        <v>10</v>
      </c>
      <c r="K19" s="24">
        <f>SUM(F19:J19)</f>
        <v>10</v>
      </c>
    </row>
    <row r="20" spans="1:11" ht="17" x14ac:dyDescent="0.2">
      <c r="A20" s="106" t="s">
        <v>81</v>
      </c>
      <c r="B20" s="106" t="s">
        <v>81</v>
      </c>
      <c r="C20" s="110" t="s">
        <v>42</v>
      </c>
      <c r="D20" s="110"/>
      <c r="E20" s="110"/>
      <c r="F20" s="61" t="s">
        <v>48</v>
      </c>
      <c r="G20" s="61" t="s">
        <v>49</v>
      </c>
      <c r="H20" s="61" t="s">
        <v>50</v>
      </c>
      <c r="I20" s="61" t="s">
        <v>51</v>
      </c>
      <c r="J20" s="61" t="s">
        <v>52</v>
      </c>
      <c r="K20" s="11"/>
    </row>
    <row r="21" spans="1:11" ht="50" customHeight="1" x14ac:dyDescent="0.2">
      <c r="A21" s="107"/>
      <c r="B21" s="107"/>
      <c r="C21" s="109" t="s">
        <v>43</v>
      </c>
      <c r="D21" s="109"/>
      <c r="E21" s="109"/>
      <c r="F21" s="62"/>
      <c r="G21" s="62"/>
      <c r="H21" s="62"/>
      <c r="I21" s="62"/>
      <c r="J21" s="62">
        <v>10</v>
      </c>
      <c r="K21" s="24">
        <f>SUM(F21:J21)</f>
        <v>10</v>
      </c>
    </row>
    <row r="22" spans="1:11" ht="48" customHeight="1" x14ac:dyDescent="0.2">
      <c r="A22" s="107"/>
      <c r="B22" s="107"/>
      <c r="C22" s="109" t="s">
        <v>99</v>
      </c>
      <c r="D22" s="109"/>
      <c r="E22" s="109"/>
      <c r="F22" s="62"/>
      <c r="G22" s="62"/>
      <c r="H22" s="62"/>
      <c r="I22" s="62"/>
      <c r="J22" s="62">
        <v>10</v>
      </c>
      <c r="K22" s="24">
        <f>SUM(F22:J22)</f>
        <v>10</v>
      </c>
    </row>
    <row r="23" spans="1:11" ht="51" customHeight="1" x14ac:dyDescent="0.2">
      <c r="A23" s="107"/>
      <c r="B23" s="107"/>
      <c r="C23" s="80" t="s">
        <v>44</v>
      </c>
      <c r="D23" s="81"/>
      <c r="E23" s="82"/>
      <c r="F23" s="62"/>
      <c r="G23" s="62"/>
      <c r="H23" s="62"/>
      <c r="I23" s="62"/>
      <c r="J23" s="62">
        <v>10</v>
      </c>
      <c r="K23" s="24">
        <f>SUM(F23:J23)</f>
        <v>10</v>
      </c>
    </row>
    <row r="24" spans="1:11" ht="21" customHeight="1" x14ac:dyDescent="0.2">
      <c r="A24" s="76">
        <v>4</v>
      </c>
      <c r="B24" s="76" t="s">
        <v>145</v>
      </c>
      <c r="C24" s="77" t="s">
        <v>100</v>
      </c>
      <c r="D24" s="78"/>
      <c r="E24" s="79"/>
      <c r="F24" s="63" t="s">
        <v>83</v>
      </c>
      <c r="G24" s="63" t="s">
        <v>84</v>
      </c>
      <c r="H24" s="63" t="s">
        <v>85</v>
      </c>
      <c r="I24" s="63" t="s">
        <v>86</v>
      </c>
      <c r="J24" s="63" t="s">
        <v>87</v>
      </c>
      <c r="K24" s="41"/>
    </row>
    <row r="25" spans="1:11" ht="51" customHeight="1" x14ac:dyDescent="0.2">
      <c r="A25" s="76"/>
      <c r="B25" s="76"/>
      <c r="C25" s="80" t="s">
        <v>101</v>
      </c>
      <c r="D25" s="81"/>
      <c r="E25" s="82"/>
      <c r="F25" s="62"/>
      <c r="G25" s="62"/>
      <c r="H25" s="62"/>
      <c r="I25" s="62"/>
      <c r="J25" s="62">
        <v>20</v>
      </c>
      <c r="K25" s="24">
        <f>SUM(F25:J25)</f>
        <v>20</v>
      </c>
    </row>
    <row r="26" spans="1:11" ht="34" customHeight="1" x14ac:dyDescent="0.2">
      <c r="A26" s="76"/>
      <c r="B26" s="76"/>
      <c r="C26" s="80" t="s">
        <v>102</v>
      </c>
      <c r="D26" s="81"/>
      <c r="E26" s="82"/>
      <c r="F26" s="62"/>
      <c r="G26" s="62"/>
      <c r="H26" s="62"/>
      <c r="I26" s="62"/>
      <c r="J26" s="62">
        <v>20</v>
      </c>
      <c r="K26" s="24">
        <f>SUM(F26:J26)</f>
        <v>20</v>
      </c>
    </row>
    <row r="27" spans="1:11" ht="34" customHeight="1" x14ac:dyDescent="0.2">
      <c r="A27" s="76">
        <v>5</v>
      </c>
      <c r="B27" s="76" t="s">
        <v>145</v>
      </c>
      <c r="C27" s="77" t="s">
        <v>103</v>
      </c>
      <c r="D27" s="78"/>
      <c r="E27" s="79"/>
      <c r="F27" s="63" t="s">
        <v>25</v>
      </c>
      <c r="G27" s="63" t="s">
        <v>26</v>
      </c>
      <c r="H27" s="63" t="s">
        <v>27</v>
      </c>
      <c r="I27" s="63" t="s">
        <v>28</v>
      </c>
      <c r="J27" s="63" t="s">
        <v>29</v>
      </c>
      <c r="K27" s="41"/>
    </row>
    <row r="28" spans="1:11" ht="87" customHeight="1" x14ac:dyDescent="0.2">
      <c r="A28" s="76"/>
      <c r="B28" s="76"/>
      <c r="C28" s="80" t="s">
        <v>104</v>
      </c>
      <c r="D28" s="81"/>
      <c r="E28" s="82"/>
      <c r="F28" s="62"/>
      <c r="G28" s="62"/>
      <c r="H28" s="62"/>
      <c r="I28" s="62"/>
      <c r="J28" s="62">
        <v>30</v>
      </c>
      <c r="K28" s="24">
        <f>SUM(F28:J28)</f>
        <v>30</v>
      </c>
    </row>
    <row r="29" spans="1:11" ht="52" customHeight="1" x14ac:dyDescent="0.2">
      <c r="A29" s="76"/>
      <c r="B29" s="76"/>
      <c r="C29" s="80" t="s">
        <v>105</v>
      </c>
      <c r="D29" s="81"/>
      <c r="E29" s="82"/>
      <c r="F29" s="62"/>
      <c r="G29" s="62"/>
      <c r="H29" s="62"/>
      <c r="I29" s="62"/>
      <c r="J29" s="62">
        <v>30</v>
      </c>
      <c r="K29" s="24">
        <f>SUM(F29:J29)</f>
        <v>30</v>
      </c>
    </row>
    <row r="30" spans="1:11" ht="33" customHeight="1" x14ac:dyDescent="0.2">
      <c r="A30" s="76" t="s">
        <v>140</v>
      </c>
      <c r="B30" s="76" t="s">
        <v>145</v>
      </c>
      <c r="C30" s="77" t="s">
        <v>106</v>
      </c>
      <c r="D30" s="78"/>
      <c r="E30" s="79"/>
      <c r="F30" s="61" t="s">
        <v>48</v>
      </c>
      <c r="G30" s="61" t="s">
        <v>49</v>
      </c>
      <c r="H30" s="61" t="s">
        <v>50</v>
      </c>
      <c r="I30" s="61" t="s">
        <v>51</v>
      </c>
      <c r="J30" s="61" t="s">
        <v>52</v>
      </c>
      <c r="K30" s="41"/>
    </row>
    <row r="31" spans="1:11" ht="97" customHeight="1" x14ac:dyDescent="0.2">
      <c r="A31" s="76"/>
      <c r="B31" s="76"/>
      <c r="C31" s="80" t="s">
        <v>107</v>
      </c>
      <c r="D31" s="81"/>
      <c r="E31" s="82"/>
      <c r="F31" s="62"/>
      <c r="G31" s="62"/>
      <c r="H31" s="62"/>
      <c r="I31" s="62"/>
      <c r="J31" s="62">
        <v>10</v>
      </c>
      <c r="K31" s="24">
        <f>SUM(F31:J31)</f>
        <v>10</v>
      </c>
    </row>
    <row r="32" spans="1:11" ht="32" customHeight="1" x14ac:dyDescent="0.2">
      <c r="A32" s="106">
        <v>12</v>
      </c>
      <c r="B32" s="106" t="s">
        <v>145</v>
      </c>
      <c r="C32" s="111" t="s">
        <v>45</v>
      </c>
      <c r="D32" s="111"/>
      <c r="E32" s="111"/>
      <c r="F32" s="61" t="s">
        <v>48</v>
      </c>
      <c r="G32" s="61" t="s">
        <v>49</v>
      </c>
      <c r="H32" s="61" t="s">
        <v>50</v>
      </c>
      <c r="I32" s="61" t="s">
        <v>51</v>
      </c>
      <c r="J32" s="61" t="s">
        <v>52</v>
      </c>
      <c r="K32" s="11"/>
    </row>
    <row r="33" spans="1:11" ht="48" customHeight="1" x14ac:dyDescent="0.2">
      <c r="A33" s="107"/>
      <c r="B33" s="107"/>
      <c r="C33" s="109" t="s">
        <v>108</v>
      </c>
      <c r="D33" s="109"/>
      <c r="E33" s="109"/>
      <c r="F33" s="62"/>
      <c r="G33" s="62"/>
      <c r="H33" s="62"/>
      <c r="I33" s="62"/>
      <c r="J33" s="62">
        <v>10</v>
      </c>
      <c r="K33" s="40">
        <v>10</v>
      </c>
    </row>
    <row r="34" spans="1:11" ht="50" customHeight="1" x14ac:dyDescent="0.2">
      <c r="A34" s="107"/>
      <c r="B34" s="107"/>
      <c r="C34" s="109" t="s">
        <v>46</v>
      </c>
      <c r="D34" s="109"/>
      <c r="E34" s="109"/>
      <c r="F34" s="62"/>
      <c r="G34" s="62"/>
      <c r="H34" s="62"/>
      <c r="I34" s="62"/>
      <c r="J34" s="62">
        <v>10</v>
      </c>
      <c r="K34" s="40">
        <v>10</v>
      </c>
    </row>
    <row r="35" spans="1:11" ht="34" customHeight="1" x14ac:dyDescent="0.2">
      <c r="A35" s="76">
        <v>11</v>
      </c>
      <c r="B35" s="106" t="s">
        <v>139</v>
      </c>
      <c r="C35" s="111" t="s">
        <v>109</v>
      </c>
      <c r="D35" s="111"/>
      <c r="E35" s="111"/>
      <c r="F35" s="61" t="s">
        <v>48</v>
      </c>
      <c r="G35" s="61" t="s">
        <v>49</v>
      </c>
      <c r="H35" s="61" t="s">
        <v>50</v>
      </c>
      <c r="I35" s="61" t="s">
        <v>51</v>
      </c>
      <c r="J35" s="61" t="s">
        <v>52</v>
      </c>
      <c r="K35" s="11"/>
    </row>
    <row r="36" spans="1:11" x14ac:dyDescent="0.2">
      <c r="A36" s="76"/>
      <c r="B36" s="107"/>
      <c r="C36" s="109" t="s">
        <v>47</v>
      </c>
      <c r="D36" s="109"/>
      <c r="E36" s="109"/>
      <c r="F36" s="62"/>
      <c r="G36" s="62"/>
      <c r="H36" s="62"/>
      <c r="I36" s="62"/>
      <c r="J36" s="62">
        <v>10</v>
      </c>
      <c r="K36" s="40">
        <v>10</v>
      </c>
    </row>
    <row r="37" spans="1:11" ht="65" customHeight="1" x14ac:dyDescent="0.2">
      <c r="A37" s="76"/>
      <c r="B37" s="108"/>
      <c r="C37" s="109" t="s">
        <v>110</v>
      </c>
      <c r="D37" s="109"/>
      <c r="E37" s="109"/>
      <c r="F37" s="62"/>
      <c r="G37" s="62"/>
      <c r="H37" s="62"/>
      <c r="I37" s="62"/>
      <c r="J37" s="62">
        <v>10</v>
      </c>
      <c r="K37" s="40">
        <v>10</v>
      </c>
    </row>
    <row r="38" spans="1:11" x14ac:dyDescent="0.2">
      <c r="G38" s="112" t="s">
        <v>134</v>
      </c>
      <c r="H38" s="70"/>
      <c r="I38" s="70"/>
      <c r="J38" s="70"/>
      <c r="K38" s="35" cm="1">
        <f t="array" ref="K38">SUM(K12:K37/250*50)</f>
        <v>50</v>
      </c>
    </row>
    <row r="39" spans="1:11" ht="20" customHeight="1" x14ac:dyDescent="0.2">
      <c r="A39" s="18" t="s">
        <v>19</v>
      </c>
      <c r="B39" s="113" t="s">
        <v>130</v>
      </c>
      <c r="C39" s="113"/>
      <c r="D39" s="113"/>
      <c r="E39" s="113"/>
      <c r="F39" s="113"/>
      <c r="G39" s="113"/>
      <c r="H39" s="24">
        <f>SUM(K12,K14,K15,K16,K18,K19)</f>
        <v>70</v>
      </c>
    </row>
    <row r="40" spans="1:11" ht="21" customHeight="1" x14ac:dyDescent="0.2">
      <c r="A40" s="51" t="s">
        <v>53</v>
      </c>
      <c r="B40" s="113" t="s">
        <v>132</v>
      </c>
      <c r="C40" s="113"/>
      <c r="D40" s="113"/>
      <c r="E40" s="113"/>
      <c r="F40" s="113"/>
      <c r="G40" s="113"/>
      <c r="H40" s="24">
        <f>SUM(K21,K22,K23,K25,K26,K28,K29,K31,K33,K34,)</f>
        <v>160</v>
      </c>
    </row>
    <row r="41" spans="1:11" ht="35" customHeight="1" x14ac:dyDescent="0.2">
      <c r="A41" s="51" t="s">
        <v>54</v>
      </c>
      <c r="B41" s="115" t="s">
        <v>133</v>
      </c>
      <c r="C41" s="116"/>
      <c r="D41" s="116"/>
      <c r="E41" s="116"/>
      <c r="F41" s="116"/>
      <c r="G41" s="117"/>
      <c r="H41" s="24">
        <f>SUM(K36,K37)</f>
        <v>20</v>
      </c>
    </row>
    <row r="42" spans="1:11" ht="17" x14ac:dyDescent="0.2">
      <c r="A42" s="6" t="s">
        <v>30</v>
      </c>
      <c r="B42" s="1"/>
      <c r="C42" s="1"/>
      <c r="D42" s="1"/>
      <c r="E42" s="1"/>
      <c r="F42" s="1"/>
      <c r="G42" s="1"/>
      <c r="H42" s="1"/>
      <c r="I42" s="1"/>
      <c r="J42" s="1"/>
    </row>
    <row r="43" spans="1:11" ht="17" x14ac:dyDescent="0.2">
      <c r="A43" s="56" t="s">
        <v>31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</row>
    <row r="44" spans="1:11" ht="52" customHeight="1" x14ac:dyDescent="0.2">
      <c r="A44" s="56" t="s">
        <v>34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14"/>
    </row>
    <row r="45" spans="1:11" ht="33" customHeight="1" x14ac:dyDescent="0.2">
      <c r="A45" s="56" t="s">
        <v>32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1" ht="17" x14ac:dyDescent="0.2">
      <c r="A46" s="56" t="s">
        <v>33</v>
      </c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</sheetData>
  <sheetProtection sheet="1" objects="1" scenarios="1"/>
  <mergeCells count="67">
    <mergeCell ref="B39:G39"/>
    <mergeCell ref="B43:K43"/>
    <mergeCell ref="B44:K44"/>
    <mergeCell ref="B45:K45"/>
    <mergeCell ref="B46:K46"/>
    <mergeCell ref="B40:G40"/>
    <mergeCell ref="B41:G41"/>
    <mergeCell ref="A35:A37"/>
    <mergeCell ref="C35:E35"/>
    <mergeCell ref="C36:E36"/>
    <mergeCell ref="C37:E37"/>
    <mergeCell ref="G38:J38"/>
    <mergeCell ref="B35:B37"/>
    <mergeCell ref="A32:A34"/>
    <mergeCell ref="B32:B34"/>
    <mergeCell ref="C32:E32"/>
    <mergeCell ref="C33:E33"/>
    <mergeCell ref="C34:E34"/>
    <mergeCell ref="C31:E31"/>
    <mergeCell ref="C23:E23"/>
    <mergeCell ref="C30:E30"/>
    <mergeCell ref="A30:A31"/>
    <mergeCell ref="B30:B31"/>
    <mergeCell ref="A24:A26"/>
    <mergeCell ref="B24:B26"/>
    <mergeCell ref="C24:E24"/>
    <mergeCell ref="C25:E25"/>
    <mergeCell ref="A20:A23"/>
    <mergeCell ref="B20:B23"/>
    <mergeCell ref="C20:E20"/>
    <mergeCell ref="C21:E21"/>
    <mergeCell ref="C22:E22"/>
    <mergeCell ref="C26:E26"/>
    <mergeCell ref="A27:A29"/>
    <mergeCell ref="A13:A16"/>
    <mergeCell ref="B13:B16"/>
    <mergeCell ref="A17:A19"/>
    <mergeCell ref="B17:B19"/>
    <mergeCell ref="C18:E18"/>
    <mergeCell ref="C19:E19"/>
    <mergeCell ref="C16:E16"/>
    <mergeCell ref="C17:E17"/>
    <mergeCell ref="C13:E13"/>
    <mergeCell ref="C14:E14"/>
    <mergeCell ref="C15:E15"/>
    <mergeCell ref="B1:H1"/>
    <mergeCell ref="J1:K1"/>
    <mergeCell ref="B2:H2"/>
    <mergeCell ref="J2:K2"/>
    <mergeCell ref="B3:K3"/>
    <mergeCell ref="A11:A12"/>
    <mergeCell ref="C12:E12"/>
    <mergeCell ref="B5:K5"/>
    <mergeCell ref="A6:K6"/>
    <mergeCell ref="C7:E10"/>
    <mergeCell ref="B7:B10"/>
    <mergeCell ref="A7:A10"/>
    <mergeCell ref="F10:J10"/>
    <mergeCell ref="K7:K10"/>
    <mergeCell ref="B27:B29"/>
    <mergeCell ref="C27:E27"/>
    <mergeCell ref="C28:E28"/>
    <mergeCell ref="C29:E29"/>
    <mergeCell ref="B4:K4"/>
    <mergeCell ref="F7:J8"/>
    <mergeCell ref="C11:E11"/>
    <mergeCell ref="B11:B12"/>
  </mergeCells>
  <pageMargins left="0.7" right="0.7" top="0.75" bottom="0.75" header="0.3" footer="0.3"/>
  <pageSetup paperSize="9" orientation="landscape" horizontalDpi="0" verticalDpi="0"/>
  <headerFooter>
    <oddHeader>&amp;L&amp;"-,Bold"CPD 39806_FYP DIPLOMA(CQI Draft)&amp;C&amp;"-,Bold"PROJECT PROPOSAL ASSESSMENT_FORM 2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46"/>
  <sheetViews>
    <sheetView view="pageBreakPreview" zoomScale="120" zoomScaleNormal="100" zoomScaleSheetLayoutView="120" workbookViewId="0">
      <selection activeCell="F10" sqref="F10:J10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5" t="s">
        <v>0</v>
      </c>
      <c r="B1" s="105"/>
      <c r="C1" s="105"/>
      <c r="D1" s="105"/>
      <c r="E1" s="105"/>
      <c r="F1" s="105"/>
      <c r="G1" s="105"/>
      <c r="H1" s="105"/>
      <c r="I1" s="55" t="s">
        <v>1</v>
      </c>
      <c r="J1" s="83"/>
      <c r="K1" s="83"/>
    </row>
    <row r="2" spans="1:11" ht="17" x14ac:dyDescent="0.2">
      <c r="A2" s="55" t="s">
        <v>2</v>
      </c>
      <c r="B2" s="105" t="s">
        <v>124</v>
      </c>
      <c r="C2" s="105"/>
      <c r="D2" s="105"/>
      <c r="E2" s="105"/>
      <c r="F2" s="105"/>
      <c r="G2" s="105"/>
      <c r="H2" s="105"/>
      <c r="I2" s="55" t="s">
        <v>5</v>
      </c>
      <c r="J2" s="83"/>
      <c r="K2" s="83"/>
    </row>
    <row r="3" spans="1:11" ht="17" x14ac:dyDescent="0.2">
      <c r="A3" s="55" t="s">
        <v>3</v>
      </c>
      <c r="B3" s="83"/>
      <c r="C3" s="83"/>
      <c r="D3" s="83"/>
      <c r="E3" s="83"/>
      <c r="F3" s="83"/>
      <c r="G3" s="83"/>
      <c r="H3" s="83"/>
      <c r="I3" s="83"/>
      <c r="J3" s="83"/>
      <c r="K3" s="83"/>
    </row>
    <row r="4" spans="1:11" ht="17" x14ac:dyDescent="0.2">
      <c r="A4" s="55" t="s">
        <v>4</v>
      </c>
      <c r="B4" s="83"/>
      <c r="C4" s="83"/>
      <c r="D4" s="83"/>
      <c r="E4" s="83"/>
      <c r="F4" s="83"/>
      <c r="G4" s="83"/>
      <c r="H4" s="83"/>
      <c r="I4" s="83"/>
      <c r="J4" s="83"/>
      <c r="K4" s="83"/>
    </row>
    <row r="5" spans="1:11" ht="17" x14ac:dyDescent="0.2">
      <c r="A5" s="55" t="s">
        <v>36</v>
      </c>
      <c r="B5" s="83"/>
      <c r="C5" s="83"/>
      <c r="D5" s="83"/>
      <c r="E5" s="83"/>
      <c r="F5" s="83"/>
      <c r="G5" s="83"/>
      <c r="H5" s="83"/>
      <c r="I5" s="83"/>
      <c r="J5" s="83"/>
      <c r="K5" s="83"/>
    </row>
    <row r="6" spans="1:11" x14ac:dyDescent="0.2">
      <c r="A6" s="95" t="s">
        <v>88</v>
      </c>
      <c r="B6" s="95"/>
      <c r="C6" s="95"/>
      <c r="D6" s="95"/>
      <c r="E6" s="95"/>
      <c r="F6" s="95"/>
      <c r="G6" s="95"/>
      <c r="H6" s="95"/>
      <c r="I6" s="95"/>
      <c r="J6" s="95"/>
      <c r="K6" s="95"/>
    </row>
    <row r="7" spans="1:11" ht="28" customHeight="1" x14ac:dyDescent="0.2">
      <c r="A7" s="99" t="s">
        <v>146</v>
      </c>
      <c r="B7" s="99" t="s">
        <v>8</v>
      </c>
      <c r="C7" s="84" t="s">
        <v>9</v>
      </c>
      <c r="D7" s="85"/>
      <c r="E7" s="86"/>
      <c r="F7" s="84" t="s">
        <v>10</v>
      </c>
      <c r="G7" s="85"/>
      <c r="H7" s="85"/>
      <c r="I7" s="85"/>
      <c r="J7" s="86"/>
      <c r="K7" s="99" t="s">
        <v>11</v>
      </c>
    </row>
    <row r="8" spans="1:11" ht="2" hidden="1" customHeight="1" x14ac:dyDescent="0.2">
      <c r="A8" s="100"/>
      <c r="B8" s="100"/>
      <c r="C8" s="96"/>
      <c r="D8" s="97"/>
      <c r="E8" s="98"/>
      <c r="F8" s="87"/>
      <c r="G8" s="88"/>
      <c r="H8" s="88"/>
      <c r="I8" s="88"/>
      <c r="J8" s="89"/>
      <c r="K8" s="100"/>
    </row>
    <row r="9" spans="1:11" ht="14" customHeight="1" x14ac:dyDescent="0.2">
      <c r="A9" s="100"/>
      <c r="B9" s="100"/>
      <c r="C9" s="96"/>
      <c r="D9" s="97"/>
      <c r="E9" s="98"/>
      <c r="F9" s="47" t="s">
        <v>117</v>
      </c>
      <c r="G9" s="47" t="s">
        <v>118</v>
      </c>
      <c r="H9" s="47" t="s">
        <v>119</v>
      </c>
      <c r="I9" s="47" t="s">
        <v>120</v>
      </c>
      <c r="J9" s="47" t="s">
        <v>121</v>
      </c>
      <c r="K9" s="100"/>
    </row>
    <row r="10" spans="1:11" ht="14" customHeight="1" x14ac:dyDescent="0.2">
      <c r="A10" s="101"/>
      <c r="B10" s="101"/>
      <c r="C10" s="87"/>
      <c r="D10" s="88"/>
      <c r="E10" s="89"/>
      <c r="F10" s="102" t="s">
        <v>147</v>
      </c>
      <c r="G10" s="103"/>
      <c r="H10" s="103"/>
      <c r="I10" s="103"/>
      <c r="J10" s="104"/>
      <c r="K10" s="101"/>
    </row>
    <row r="11" spans="1:11" ht="17" customHeight="1" x14ac:dyDescent="0.2">
      <c r="A11" s="93">
        <v>2</v>
      </c>
      <c r="B11" s="93" t="s">
        <v>81</v>
      </c>
      <c r="C11" s="90" t="s">
        <v>89</v>
      </c>
      <c r="D11" s="91"/>
      <c r="E11" s="92"/>
      <c r="F11" s="59" t="s">
        <v>90</v>
      </c>
      <c r="G11" s="59" t="s">
        <v>91</v>
      </c>
      <c r="H11" s="59" t="s">
        <v>92</v>
      </c>
      <c r="I11" s="59" t="s">
        <v>93</v>
      </c>
      <c r="J11" s="59" t="s">
        <v>94</v>
      </c>
      <c r="K11" s="39"/>
    </row>
    <row r="12" spans="1:11" ht="65" customHeight="1" x14ac:dyDescent="0.2">
      <c r="A12" s="94"/>
      <c r="B12" s="94"/>
      <c r="C12" s="80" t="s">
        <v>95</v>
      </c>
      <c r="D12" s="81"/>
      <c r="E12" s="82"/>
      <c r="F12" s="60"/>
      <c r="G12" s="60"/>
      <c r="H12" s="60"/>
      <c r="I12" s="60"/>
      <c r="J12" s="60">
        <v>20</v>
      </c>
      <c r="K12" s="24">
        <f>SUM(F12:J12)</f>
        <v>20</v>
      </c>
    </row>
    <row r="13" spans="1:11" ht="16" customHeight="1" x14ac:dyDescent="0.2">
      <c r="A13" s="106" t="s">
        <v>139</v>
      </c>
      <c r="B13" s="106" t="s">
        <v>81</v>
      </c>
      <c r="C13" s="110" t="s">
        <v>37</v>
      </c>
      <c r="D13" s="110"/>
      <c r="E13" s="110"/>
      <c r="F13" s="61" t="s">
        <v>48</v>
      </c>
      <c r="G13" s="61" t="s">
        <v>49</v>
      </c>
      <c r="H13" s="61" t="s">
        <v>50</v>
      </c>
      <c r="I13" s="61" t="s">
        <v>51</v>
      </c>
      <c r="J13" s="61" t="s">
        <v>52</v>
      </c>
      <c r="K13" s="9"/>
    </row>
    <row r="14" spans="1:11" ht="18" customHeight="1" x14ac:dyDescent="0.2">
      <c r="A14" s="107"/>
      <c r="B14" s="107"/>
      <c r="C14" s="109" t="s">
        <v>96</v>
      </c>
      <c r="D14" s="109"/>
      <c r="E14" s="109"/>
      <c r="F14" s="62"/>
      <c r="G14" s="62"/>
      <c r="H14" s="62"/>
      <c r="I14" s="62"/>
      <c r="J14" s="62">
        <v>10</v>
      </c>
      <c r="K14" s="24">
        <f>SUM(F14:J14)</f>
        <v>10</v>
      </c>
    </row>
    <row r="15" spans="1:11" ht="33" customHeight="1" x14ac:dyDescent="0.2">
      <c r="A15" s="107"/>
      <c r="B15" s="107"/>
      <c r="C15" s="109" t="s">
        <v>97</v>
      </c>
      <c r="D15" s="109"/>
      <c r="E15" s="109"/>
      <c r="F15" s="62"/>
      <c r="G15" s="62"/>
      <c r="H15" s="62"/>
      <c r="I15" s="62"/>
      <c r="J15" s="62">
        <v>10</v>
      </c>
      <c r="K15" s="24">
        <f>SUM(F15:J15)</f>
        <v>10</v>
      </c>
    </row>
    <row r="16" spans="1:11" ht="32" customHeight="1" x14ac:dyDescent="0.2">
      <c r="A16" s="108"/>
      <c r="B16" s="108"/>
      <c r="C16" s="109" t="s">
        <v>98</v>
      </c>
      <c r="D16" s="109"/>
      <c r="E16" s="109"/>
      <c r="F16" s="62"/>
      <c r="G16" s="62"/>
      <c r="H16" s="62"/>
      <c r="I16" s="62"/>
      <c r="J16" s="62">
        <v>10</v>
      </c>
      <c r="K16" s="24">
        <f>SUM(F16:J16)</f>
        <v>10</v>
      </c>
    </row>
    <row r="17" spans="1:11" ht="17" x14ac:dyDescent="0.2">
      <c r="A17" s="106">
        <v>5</v>
      </c>
      <c r="B17" s="106" t="s">
        <v>145</v>
      </c>
      <c r="C17" s="110" t="s">
        <v>39</v>
      </c>
      <c r="D17" s="110"/>
      <c r="E17" s="110"/>
      <c r="F17" s="61" t="s">
        <v>48</v>
      </c>
      <c r="G17" s="61" t="s">
        <v>49</v>
      </c>
      <c r="H17" s="61" t="s">
        <v>50</v>
      </c>
      <c r="I17" s="61" t="s">
        <v>51</v>
      </c>
      <c r="J17" s="61" t="s">
        <v>52</v>
      </c>
      <c r="K17" s="49"/>
    </row>
    <row r="18" spans="1:11" ht="49" customHeight="1" x14ac:dyDescent="0.2">
      <c r="A18" s="107"/>
      <c r="B18" s="107"/>
      <c r="C18" s="109" t="s">
        <v>40</v>
      </c>
      <c r="D18" s="109"/>
      <c r="E18" s="109"/>
      <c r="F18" s="62"/>
      <c r="G18" s="62"/>
      <c r="H18" s="62"/>
      <c r="I18" s="62"/>
      <c r="J18" s="62">
        <v>10</v>
      </c>
      <c r="K18" s="24">
        <f>SUM(F18:J18)</f>
        <v>10</v>
      </c>
    </row>
    <row r="19" spans="1:11" ht="32" customHeight="1" x14ac:dyDescent="0.2">
      <c r="A19" s="107"/>
      <c r="B19" s="107"/>
      <c r="C19" s="109" t="s">
        <v>41</v>
      </c>
      <c r="D19" s="109"/>
      <c r="E19" s="109"/>
      <c r="F19" s="62"/>
      <c r="G19" s="62"/>
      <c r="H19" s="62"/>
      <c r="I19" s="62"/>
      <c r="J19" s="62">
        <v>10</v>
      </c>
      <c r="K19" s="24">
        <f>SUM(F19:J19)</f>
        <v>10</v>
      </c>
    </row>
    <row r="20" spans="1:11" ht="17" x14ac:dyDescent="0.2">
      <c r="A20" s="106" t="s">
        <v>81</v>
      </c>
      <c r="B20" s="106" t="s">
        <v>81</v>
      </c>
      <c r="C20" s="110" t="s">
        <v>42</v>
      </c>
      <c r="D20" s="110"/>
      <c r="E20" s="110"/>
      <c r="F20" s="61" t="s">
        <v>48</v>
      </c>
      <c r="G20" s="61" t="s">
        <v>49</v>
      </c>
      <c r="H20" s="61" t="s">
        <v>50</v>
      </c>
      <c r="I20" s="61" t="s">
        <v>51</v>
      </c>
      <c r="J20" s="61" t="s">
        <v>52</v>
      </c>
      <c r="K20" s="49"/>
    </row>
    <row r="21" spans="1:11" ht="50" customHeight="1" x14ac:dyDescent="0.2">
      <c r="A21" s="107"/>
      <c r="B21" s="107"/>
      <c r="C21" s="109" t="s">
        <v>43</v>
      </c>
      <c r="D21" s="109"/>
      <c r="E21" s="109"/>
      <c r="F21" s="62"/>
      <c r="G21" s="62"/>
      <c r="H21" s="62"/>
      <c r="I21" s="62"/>
      <c r="J21" s="62">
        <v>10</v>
      </c>
      <c r="K21" s="24">
        <f>SUM(F21:J21)</f>
        <v>10</v>
      </c>
    </row>
    <row r="22" spans="1:11" ht="48" customHeight="1" x14ac:dyDescent="0.2">
      <c r="A22" s="107"/>
      <c r="B22" s="107"/>
      <c r="C22" s="109" t="s">
        <v>99</v>
      </c>
      <c r="D22" s="109"/>
      <c r="E22" s="109"/>
      <c r="F22" s="62"/>
      <c r="G22" s="62"/>
      <c r="H22" s="62"/>
      <c r="I22" s="62"/>
      <c r="J22" s="62">
        <v>10</v>
      </c>
      <c r="K22" s="24">
        <f>SUM(F22:J22)</f>
        <v>10</v>
      </c>
    </row>
    <row r="23" spans="1:11" ht="51" customHeight="1" x14ac:dyDescent="0.2">
      <c r="A23" s="107"/>
      <c r="B23" s="107"/>
      <c r="C23" s="80" t="s">
        <v>44</v>
      </c>
      <c r="D23" s="81"/>
      <c r="E23" s="82"/>
      <c r="F23" s="62"/>
      <c r="G23" s="62"/>
      <c r="H23" s="62"/>
      <c r="I23" s="62"/>
      <c r="J23" s="62">
        <v>10</v>
      </c>
      <c r="K23" s="24">
        <f>SUM(F23:J23)</f>
        <v>10</v>
      </c>
    </row>
    <row r="24" spans="1:11" ht="21" customHeight="1" x14ac:dyDescent="0.2">
      <c r="A24" s="76">
        <v>4</v>
      </c>
      <c r="B24" s="76" t="s">
        <v>145</v>
      </c>
      <c r="C24" s="77" t="s">
        <v>100</v>
      </c>
      <c r="D24" s="78"/>
      <c r="E24" s="79"/>
      <c r="F24" s="63" t="s">
        <v>83</v>
      </c>
      <c r="G24" s="63" t="s">
        <v>84</v>
      </c>
      <c r="H24" s="63" t="s">
        <v>85</v>
      </c>
      <c r="I24" s="63" t="s">
        <v>86</v>
      </c>
      <c r="J24" s="63" t="s">
        <v>87</v>
      </c>
      <c r="K24" s="41"/>
    </row>
    <row r="25" spans="1:11" ht="51" customHeight="1" x14ac:dyDescent="0.2">
      <c r="A25" s="76"/>
      <c r="B25" s="76"/>
      <c r="C25" s="80" t="s">
        <v>101</v>
      </c>
      <c r="D25" s="81"/>
      <c r="E25" s="82"/>
      <c r="F25" s="62"/>
      <c r="G25" s="62"/>
      <c r="H25" s="62"/>
      <c r="I25" s="62"/>
      <c r="J25" s="62">
        <v>20</v>
      </c>
      <c r="K25" s="24">
        <f>SUM(F25:J25)</f>
        <v>20</v>
      </c>
    </row>
    <row r="26" spans="1:11" ht="34" customHeight="1" x14ac:dyDescent="0.2">
      <c r="A26" s="76"/>
      <c r="B26" s="76"/>
      <c r="C26" s="80" t="s">
        <v>102</v>
      </c>
      <c r="D26" s="81"/>
      <c r="E26" s="82"/>
      <c r="F26" s="62"/>
      <c r="G26" s="62"/>
      <c r="H26" s="62"/>
      <c r="I26" s="62"/>
      <c r="J26" s="62">
        <v>20</v>
      </c>
      <c r="K26" s="24">
        <f>SUM(F26:J26)</f>
        <v>20</v>
      </c>
    </row>
    <row r="27" spans="1:11" ht="34" customHeight="1" x14ac:dyDescent="0.2">
      <c r="A27" s="76">
        <v>5</v>
      </c>
      <c r="B27" s="76" t="s">
        <v>145</v>
      </c>
      <c r="C27" s="77" t="s">
        <v>103</v>
      </c>
      <c r="D27" s="78"/>
      <c r="E27" s="79"/>
      <c r="F27" s="63" t="s">
        <v>25</v>
      </c>
      <c r="G27" s="63" t="s">
        <v>26</v>
      </c>
      <c r="H27" s="63" t="s">
        <v>27</v>
      </c>
      <c r="I27" s="63" t="s">
        <v>28</v>
      </c>
      <c r="J27" s="63" t="s">
        <v>29</v>
      </c>
      <c r="K27" s="41"/>
    </row>
    <row r="28" spans="1:11" ht="87" customHeight="1" x14ac:dyDescent="0.2">
      <c r="A28" s="76"/>
      <c r="B28" s="76"/>
      <c r="C28" s="80" t="s">
        <v>104</v>
      </c>
      <c r="D28" s="81"/>
      <c r="E28" s="82"/>
      <c r="F28" s="62"/>
      <c r="G28" s="62"/>
      <c r="H28" s="62"/>
      <c r="I28" s="62"/>
      <c r="J28" s="62">
        <v>30</v>
      </c>
      <c r="K28" s="24">
        <f>SUM(F28:J28)</f>
        <v>30</v>
      </c>
    </row>
    <row r="29" spans="1:11" ht="52" customHeight="1" x14ac:dyDescent="0.2">
      <c r="A29" s="76"/>
      <c r="B29" s="76"/>
      <c r="C29" s="80" t="s">
        <v>105</v>
      </c>
      <c r="D29" s="81"/>
      <c r="E29" s="82"/>
      <c r="F29" s="62"/>
      <c r="G29" s="62"/>
      <c r="H29" s="62"/>
      <c r="I29" s="62"/>
      <c r="J29" s="62">
        <v>30</v>
      </c>
      <c r="K29" s="24">
        <f>SUM(F29:J29)</f>
        <v>30</v>
      </c>
    </row>
    <row r="30" spans="1:11" ht="33" customHeight="1" x14ac:dyDescent="0.2">
      <c r="A30" s="76" t="s">
        <v>140</v>
      </c>
      <c r="B30" s="76" t="s">
        <v>145</v>
      </c>
      <c r="C30" s="77" t="s">
        <v>106</v>
      </c>
      <c r="D30" s="78"/>
      <c r="E30" s="79"/>
      <c r="F30" s="61" t="s">
        <v>48</v>
      </c>
      <c r="G30" s="61" t="s">
        <v>49</v>
      </c>
      <c r="H30" s="61" t="s">
        <v>50</v>
      </c>
      <c r="I30" s="61" t="s">
        <v>51</v>
      </c>
      <c r="J30" s="61" t="s">
        <v>52</v>
      </c>
      <c r="K30" s="41"/>
    </row>
    <row r="31" spans="1:11" ht="97" customHeight="1" x14ac:dyDescent="0.2">
      <c r="A31" s="76"/>
      <c r="B31" s="76"/>
      <c r="C31" s="80" t="s">
        <v>107</v>
      </c>
      <c r="D31" s="81"/>
      <c r="E31" s="82"/>
      <c r="F31" s="62"/>
      <c r="G31" s="62"/>
      <c r="H31" s="62"/>
      <c r="I31" s="62"/>
      <c r="J31" s="62">
        <v>10</v>
      </c>
      <c r="K31" s="24">
        <f>SUM(F31:J31)</f>
        <v>10</v>
      </c>
    </row>
    <row r="32" spans="1:11" ht="32" customHeight="1" x14ac:dyDescent="0.2">
      <c r="A32" s="106">
        <v>12</v>
      </c>
      <c r="B32" s="106" t="s">
        <v>145</v>
      </c>
      <c r="C32" s="111" t="s">
        <v>45</v>
      </c>
      <c r="D32" s="111"/>
      <c r="E32" s="111"/>
      <c r="F32" s="61" t="s">
        <v>48</v>
      </c>
      <c r="G32" s="61" t="s">
        <v>49</v>
      </c>
      <c r="H32" s="61" t="s">
        <v>50</v>
      </c>
      <c r="I32" s="61" t="s">
        <v>51</v>
      </c>
      <c r="J32" s="61" t="s">
        <v>52</v>
      </c>
      <c r="K32" s="49"/>
    </row>
    <row r="33" spans="1:11" ht="48" customHeight="1" x14ac:dyDescent="0.2">
      <c r="A33" s="107"/>
      <c r="B33" s="107"/>
      <c r="C33" s="109" t="s">
        <v>108</v>
      </c>
      <c r="D33" s="109"/>
      <c r="E33" s="109"/>
      <c r="F33" s="62"/>
      <c r="G33" s="62"/>
      <c r="H33" s="62"/>
      <c r="I33" s="62"/>
      <c r="J33" s="62">
        <v>10</v>
      </c>
      <c r="K33" s="40">
        <v>10</v>
      </c>
    </row>
    <row r="34" spans="1:11" ht="50" customHeight="1" x14ac:dyDescent="0.2">
      <c r="A34" s="107"/>
      <c r="B34" s="107"/>
      <c r="C34" s="109" t="s">
        <v>46</v>
      </c>
      <c r="D34" s="109"/>
      <c r="E34" s="109"/>
      <c r="F34" s="62"/>
      <c r="G34" s="62"/>
      <c r="H34" s="62"/>
      <c r="I34" s="62"/>
      <c r="J34" s="62">
        <v>10</v>
      </c>
      <c r="K34" s="40">
        <v>10</v>
      </c>
    </row>
    <row r="35" spans="1:11" ht="34" customHeight="1" x14ac:dyDescent="0.2">
      <c r="A35" s="76">
        <v>11</v>
      </c>
      <c r="B35" s="106" t="s">
        <v>139</v>
      </c>
      <c r="C35" s="111" t="s">
        <v>109</v>
      </c>
      <c r="D35" s="111"/>
      <c r="E35" s="111"/>
      <c r="F35" s="61" t="s">
        <v>48</v>
      </c>
      <c r="G35" s="61" t="s">
        <v>49</v>
      </c>
      <c r="H35" s="61" t="s">
        <v>50</v>
      </c>
      <c r="I35" s="61" t="s">
        <v>51</v>
      </c>
      <c r="J35" s="61" t="s">
        <v>52</v>
      </c>
      <c r="K35" s="49"/>
    </row>
    <row r="36" spans="1:11" x14ac:dyDescent="0.2">
      <c r="A36" s="76"/>
      <c r="B36" s="107"/>
      <c r="C36" s="109" t="s">
        <v>47</v>
      </c>
      <c r="D36" s="109"/>
      <c r="E36" s="109"/>
      <c r="F36" s="62"/>
      <c r="G36" s="62"/>
      <c r="H36" s="62"/>
      <c r="I36" s="62"/>
      <c r="J36" s="62">
        <v>10</v>
      </c>
      <c r="K36" s="40">
        <v>10</v>
      </c>
    </row>
    <row r="37" spans="1:11" ht="65" customHeight="1" x14ac:dyDescent="0.2">
      <c r="A37" s="76"/>
      <c r="B37" s="108"/>
      <c r="C37" s="109" t="s">
        <v>110</v>
      </c>
      <c r="D37" s="109"/>
      <c r="E37" s="109"/>
      <c r="F37" s="62"/>
      <c r="G37" s="62"/>
      <c r="H37" s="62"/>
      <c r="I37" s="62"/>
      <c r="J37" s="62">
        <v>10</v>
      </c>
      <c r="K37" s="40">
        <v>10</v>
      </c>
    </row>
    <row r="38" spans="1:11" x14ac:dyDescent="0.2">
      <c r="G38" s="112" t="s">
        <v>134</v>
      </c>
      <c r="H38" s="70"/>
      <c r="I38" s="70"/>
      <c r="J38" s="70"/>
      <c r="K38" s="35" cm="1">
        <f t="array" ref="K38">SUM(K12:K37/250*50)</f>
        <v>50</v>
      </c>
    </row>
    <row r="39" spans="1:11" ht="20" customHeight="1" x14ac:dyDescent="0.2">
      <c r="A39" s="51" t="s">
        <v>19</v>
      </c>
      <c r="B39" s="113" t="s">
        <v>130</v>
      </c>
      <c r="C39" s="113"/>
      <c r="D39" s="113"/>
      <c r="E39" s="113"/>
      <c r="F39" s="113"/>
      <c r="G39" s="113"/>
      <c r="H39" s="24">
        <f>SUM(K12,K14,K15,K16,K18,K19)</f>
        <v>70</v>
      </c>
    </row>
    <row r="40" spans="1:11" ht="21" customHeight="1" x14ac:dyDescent="0.2">
      <c r="A40" s="51" t="s">
        <v>53</v>
      </c>
      <c r="B40" s="113" t="s">
        <v>132</v>
      </c>
      <c r="C40" s="113"/>
      <c r="D40" s="113"/>
      <c r="E40" s="113"/>
      <c r="F40" s="113"/>
      <c r="G40" s="113"/>
      <c r="H40" s="24">
        <f>SUM(K21,K22,K23,K25,K26,K28,K29,K31,K33,K34,)</f>
        <v>160</v>
      </c>
    </row>
    <row r="41" spans="1:11" ht="35" customHeight="1" x14ac:dyDescent="0.2">
      <c r="A41" s="51" t="s">
        <v>54</v>
      </c>
      <c r="B41" s="115" t="s">
        <v>133</v>
      </c>
      <c r="C41" s="116"/>
      <c r="D41" s="116"/>
      <c r="E41" s="116"/>
      <c r="F41" s="116"/>
      <c r="G41" s="117"/>
      <c r="H41" s="24">
        <f>SUM(K36,K37)</f>
        <v>20</v>
      </c>
    </row>
    <row r="42" spans="1:11" ht="17" x14ac:dyDescent="0.2">
      <c r="A42" s="6" t="s">
        <v>30</v>
      </c>
      <c r="B42" s="1"/>
      <c r="C42" s="1"/>
      <c r="D42" s="1"/>
      <c r="E42" s="1"/>
      <c r="F42" s="1"/>
      <c r="G42" s="1"/>
      <c r="H42" s="1"/>
      <c r="I42" s="1"/>
      <c r="J42" s="1"/>
    </row>
    <row r="43" spans="1:11" ht="17" x14ac:dyDescent="0.2">
      <c r="A43" s="56" t="s">
        <v>31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</row>
    <row r="44" spans="1:11" ht="52" customHeight="1" x14ac:dyDescent="0.2">
      <c r="A44" s="56" t="s">
        <v>34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14"/>
    </row>
    <row r="45" spans="1:11" ht="33" customHeight="1" x14ac:dyDescent="0.2">
      <c r="A45" s="56" t="s">
        <v>32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1" ht="17" x14ac:dyDescent="0.2">
      <c r="A46" s="56" t="s">
        <v>33</v>
      </c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</sheetData>
  <sheetProtection sheet="1" objects="1" scenarios="1"/>
  <mergeCells count="67">
    <mergeCell ref="B45:K45"/>
    <mergeCell ref="B46:K46"/>
    <mergeCell ref="A20:A23"/>
    <mergeCell ref="B20:B23"/>
    <mergeCell ref="A24:A26"/>
    <mergeCell ref="B24:B26"/>
    <mergeCell ref="A27:A29"/>
    <mergeCell ref="B27:B29"/>
    <mergeCell ref="C30:E30"/>
    <mergeCell ref="B43:K43"/>
    <mergeCell ref="B44:K44"/>
    <mergeCell ref="G38:J38"/>
    <mergeCell ref="B39:G39"/>
    <mergeCell ref="B40:G40"/>
    <mergeCell ref="B41:G41"/>
    <mergeCell ref="B30:B31"/>
    <mergeCell ref="A13:A16"/>
    <mergeCell ref="B13:B16"/>
    <mergeCell ref="C12:E12"/>
    <mergeCell ref="C13:E13"/>
    <mergeCell ref="C14:E14"/>
    <mergeCell ref="C15:E15"/>
    <mergeCell ref="C16:E16"/>
    <mergeCell ref="B4:K4"/>
    <mergeCell ref="B1:H1"/>
    <mergeCell ref="J1:K1"/>
    <mergeCell ref="B2:H2"/>
    <mergeCell ref="J2:K2"/>
    <mergeCell ref="B3:K3"/>
    <mergeCell ref="B5:K5"/>
    <mergeCell ref="A6:K6"/>
    <mergeCell ref="F7:J8"/>
    <mergeCell ref="C11:E11"/>
    <mergeCell ref="A7:A10"/>
    <mergeCell ref="B7:B10"/>
    <mergeCell ref="C7:E10"/>
    <mergeCell ref="K7:K10"/>
    <mergeCell ref="F10:J10"/>
    <mergeCell ref="A11:A12"/>
    <mergeCell ref="B11:B12"/>
    <mergeCell ref="C17:E17"/>
    <mergeCell ref="C18:E18"/>
    <mergeCell ref="A17:A19"/>
    <mergeCell ref="B17:B19"/>
    <mergeCell ref="C29:E29"/>
    <mergeCell ref="C22:E22"/>
    <mergeCell ref="C23:E23"/>
    <mergeCell ref="C24:E24"/>
    <mergeCell ref="C25:E25"/>
    <mergeCell ref="C19:E19"/>
    <mergeCell ref="C20:E20"/>
    <mergeCell ref="C21:E21"/>
    <mergeCell ref="C26:E26"/>
    <mergeCell ref="C27:E27"/>
    <mergeCell ref="C28:E28"/>
    <mergeCell ref="A30:A31"/>
    <mergeCell ref="A32:A34"/>
    <mergeCell ref="C34:E34"/>
    <mergeCell ref="C35:E35"/>
    <mergeCell ref="C36:E36"/>
    <mergeCell ref="A35:A37"/>
    <mergeCell ref="B32:B34"/>
    <mergeCell ref="B35:B37"/>
    <mergeCell ref="C37:E37"/>
    <mergeCell ref="C31:E31"/>
    <mergeCell ref="C32:E32"/>
    <mergeCell ref="C33:E33"/>
  </mergeCells>
  <pageMargins left="0.7" right="0.7" top="0.75" bottom="0.75" header="0.3" footer="0.3"/>
  <pageSetup paperSize="9" orientation="landscape" horizontalDpi="0" verticalDpi="0"/>
  <headerFooter>
    <oddHeader>&amp;LCPD 39806_FYP DIPLOMA(CQI Draft)&amp;CPROJECT PROPOSAL ASSESSMENT_FORM 2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F43C5BE-FF7B-BB42-85C8-8BA6DB26911E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3" zoomScale="120" zoomScaleNormal="100" zoomScaleSheetLayoutView="120" workbookViewId="0">
      <selection activeCell="G21" sqref="G21:K21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5" t="s">
        <v>0</v>
      </c>
      <c r="B1" s="75"/>
      <c r="C1" s="75"/>
      <c r="D1" s="75"/>
      <c r="E1" s="75"/>
      <c r="F1" s="75"/>
      <c r="G1" s="75"/>
      <c r="H1" s="75"/>
      <c r="I1" s="75"/>
      <c r="J1" s="57" t="s">
        <v>1</v>
      </c>
      <c r="K1" s="74"/>
      <c r="L1" s="74"/>
    </row>
    <row r="2" spans="1:12" ht="17" x14ac:dyDescent="0.2">
      <c r="A2" s="55" t="s">
        <v>2</v>
      </c>
      <c r="B2" s="75" t="s">
        <v>6</v>
      </c>
      <c r="C2" s="75"/>
      <c r="D2" s="75"/>
      <c r="E2" s="75"/>
      <c r="F2" s="75"/>
      <c r="G2" s="75"/>
      <c r="H2" s="75"/>
      <c r="I2" s="75"/>
      <c r="J2" s="57" t="s">
        <v>5</v>
      </c>
      <c r="K2" s="74"/>
      <c r="L2" s="74"/>
    </row>
    <row r="3" spans="1:12" ht="17" x14ac:dyDescent="0.2">
      <c r="A3" s="55" t="s">
        <v>3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</row>
    <row r="4" spans="1:12" ht="17" x14ac:dyDescent="0.2">
      <c r="A4" s="55" t="s">
        <v>4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</row>
    <row r="5" spans="1:12" ht="17" x14ac:dyDescent="0.2">
      <c r="A5" s="55" t="s">
        <v>36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20"/>
    </row>
    <row r="6" spans="1:12" ht="17" x14ac:dyDescent="0.2">
      <c r="A6" s="55" t="s">
        <v>55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2" x14ac:dyDescent="0.2">
      <c r="A7" s="95" t="s">
        <v>56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</row>
    <row r="8" spans="1:12" x14ac:dyDescent="0.2">
      <c r="A8" s="99" t="s">
        <v>146</v>
      </c>
      <c r="B8" s="99" t="s">
        <v>8</v>
      </c>
      <c r="C8" s="84" t="s">
        <v>9</v>
      </c>
      <c r="D8" s="85"/>
      <c r="E8" s="86"/>
      <c r="F8" s="99" t="s">
        <v>38</v>
      </c>
      <c r="G8" s="71" t="s">
        <v>10</v>
      </c>
      <c r="H8" s="71"/>
      <c r="I8" s="71"/>
      <c r="J8" s="71"/>
      <c r="K8" s="71"/>
      <c r="L8" s="99" t="s">
        <v>11</v>
      </c>
    </row>
    <row r="9" spans="1:12" ht="17" x14ac:dyDescent="0.2">
      <c r="A9" s="101"/>
      <c r="B9" s="101"/>
      <c r="C9" s="87"/>
      <c r="D9" s="88"/>
      <c r="E9" s="89"/>
      <c r="F9" s="101"/>
      <c r="G9" s="3" t="s">
        <v>48</v>
      </c>
      <c r="H9" s="3" t="s">
        <v>49</v>
      </c>
      <c r="I9" s="3" t="s">
        <v>50</v>
      </c>
      <c r="J9" s="3" t="s">
        <v>51</v>
      </c>
      <c r="K9" s="3" t="s">
        <v>52</v>
      </c>
      <c r="L9" s="101"/>
    </row>
    <row r="10" spans="1:12" x14ac:dyDescent="0.2">
      <c r="A10" s="106" t="s">
        <v>142</v>
      </c>
      <c r="B10" s="106">
        <v>5</v>
      </c>
      <c r="C10" s="110" t="s">
        <v>37</v>
      </c>
      <c r="D10" s="110"/>
      <c r="E10" s="110"/>
      <c r="F10" s="10">
        <v>6</v>
      </c>
      <c r="G10" s="102" t="s">
        <v>147</v>
      </c>
      <c r="H10" s="103"/>
      <c r="I10" s="103"/>
      <c r="J10" s="103"/>
      <c r="K10" s="104"/>
      <c r="L10" s="9"/>
    </row>
    <row r="11" spans="1:12" ht="35" customHeight="1" x14ac:dyDescent="0.2">
      <c r="A11" s="107"/>
      <c r="B11" s="107"/>
      <c r="C11" s="109" t="s">
        <v>59</v>
      </c>
      <c r="D11" s="109"/>
      <c r="E11" s="109"/>
      <c r="F11" s="32">
        <v>1</v>
      </c>
      <c r="G11" s="62"/>
      <c r="H11" s="62"/>
      <c r="I11" s="62"/>
      <c r="J11" s="62"/>
      <c r="K11" s="62">
        <v>10</v>
      </c>
      <c r="L11" s="25">
        <f>SUM(G11:K11)*F11</f>
        <v>10</v>
      </c>
    </row>
    <row r="12" spans="1:12" ht="35" customHeight="1" x14ac:dyDescent="0.2">
      <c r="A12" s="107"/>
      <c r="B12" s="107"/>
      <c r="C12" s="109" t="s">
        <v>60</v>
      </c>
      <c r="D12" s="109"/>
      <c r="E12" s="109"/>
      <c r="F12" s="32">
        <v>2</v>
      </c>
      <c r="G12" s="62"/>
      <c r="H12" s="62"/>
      <c r="I12" s="62"/>
      <c r="J12" s="62"/>
      <c r="K12" s="62">
        <v>10</v>
      </c>
      <c r="L12" s="25">
        <f t="shared" ref="L12:L14" si="0">SUM(G12:K12)*F12</f>
        <v>20</v>
      </c>
    </row>
    <row r="13" spans="1:12" x14ac:dyDescent="0.2">
      <c r="A13" s="107"/>
      <c r="B13" s="107"/>
      <c r="C13" s="122" t="s">
        <v>61</v>
      </c>
      <c r="D13" s="123"/>
      <c r="E13" s="124"/>
      <c r="F13" s="32">
        <v>1</v>
      </c>
      <c r="G13" s="62"/>
      <c r="H13" s="62"/>
      <c r="I13" s="62"/>
      <c r="J13" s="62"/>
      <c r="K13" s="62">
        <v>10</v>
      </c>
      <c r="L13" s="25">
        <f t="shared" si="0"/>
        <v>10</v>
      </c>
    </row>
    <row r="14" spans="1:12" x14ac:dyDescent="0.2">
      <c r="A14" s="108"/>
      <c r="B14" s="108"/>
      <c r="C14" s="121" t="s">
        <v>62</v>
      </c>
      <c r="D14" s="121"/>
      <c r="E14" s="121"/>
      <c r="F14" s="32">
        <v>2</v>
      </c>
      <c r="G14" s="62"/>
      <c r="H14" s="62"/>
      <c r="I14" s="62"/>
      <c r="J14" s="62"/>
      <c r="K14" s="62">
        <v>10</v>
      </c>
      <c r="L14" s="25">
        <f t="shared" si="0"/>
        <v>20</v>
      </c>
    </row>
    <row r="15" spans="1:12" x14ac:dyDescent="0.2">
      <c r="A15" s="106" t="s">
        <v>144</v>
      </c>
      <c r="B15" s="106">
        <v>5</v>
      </c>
      <c r="C15" s="110" t="s">
        <v>57</v>
      </c>
      <c r="D15" s="110"/>
      <c r="E15" s="110"/>
      <c r="F15" s="10">
        <v>9</v>
      </c>
      <c r="G15" s="102" t="s">
        <v>147</v>
      </c>
      <c r="H15" s="103"/>
      <c r="I15" s="103"/>
      <c r="J15" s="103"/>
      <c r="K15" s="104"/>
      <c r="L15" s="9"/>
    </row>
    <row r="16" spans="1:12" x14ac:dyDescent="0.2">
      <c r="A16" s="107"/>
      <c r="B16" s="107"/>
      <c r="C16" s="109" t="s">
        <v>63</v>
      </c>
      <c r="D16" s="109"/>
      <c r="E16" s="109"/>
      <c r="F16" s="32">
        <v>1</v>
      </c>
      <c r="G16" s="62"/>
      <c r="H16" s="62"/>
      <c r="I16" s="62"/>
      <c r="J16" s="62"/>
      <c r="K16" s="62">
        <v>10</v>
      </c>
      <c r="L16" s="25">
        <f>SUM(G16:K16)*F16</f>
        <v>10</v>
      </c>
    </row>
    <row r="17" spans="1:12" ht="36" customHeight="1" x14ac:dyDescent="0.2">
      <c r="A17" s="107"/>
      <c r="B17" s="107"/>
      <c r="C17" s="109" t="s">
        <v>111</v>
      </c>
      <c r="D17" s="109"/>
      <c r="E17" s="109"/>
      <c r="F17" s="32">
        <v>2</v>
      </c>
      <c r="G17" s="62"/>
      <c r="H17" s="62"/>
      <c r="I17" s="62"/>
      <c r="J17" s="62"/>
      <c r="K17" s="62">
        <v>10</v>
      </c>
      <c r="L17" s="25">
        <f t="shared" ref="L17:L20" si="1">SUM(G17:K17)*F17</f>
        <v>20</v>
      </c>
    </row>
    <row r="18" spans="1:12" ht="36" customHeight="1" x14ac:dyDescent="0.2">
      <c r="A18" s="107"/>
      <c r="B18" s="107"/>
      <c r="C18" s="109" t="s">
        <v>141</v>
      </c>
      <c r="D18" s="109"/>
      <c r="E18" s="109"/>
      <c r="F18" s="32">
        <v>3</v>
      </c>
      <c r="G18" s="62"/>
      <c r="H18" s="62"/>
      <c r="I18" s="62"/>
      <c r="J18" s="62"/>
      <c r="K18" s="62">
        <v>10</v>
      </c>
      <c r="L18" s="25">
        <f t="shared" si="1"/>
        <v>30</v>
      </c>
    </row>
    <row r="19" spans="1:12" ht="21" customHeight="1" x14ac:dyDescent="0.2">
      <c r="A19" s="107"/>
      <c r="B19" s="107"/>
      <c r="C19" s="80" t="s">
        <v>113</v>
      </c>
      <c r="D19" s="81"/>
      <c r="E19" s="82"/>
      <c r="F19" s="32">
        <v>2</v>
      </c>
      <c r="G19" s="62"/>
      <c r="H19" s="62"/>
      <c r="I19" s="62"/>
      <c r="J19" s="62"/>
      <c r="K19" s="62">
        <v>10</v>
      </c>
      <c r="L19" s="42">
        <v>20</v>
      </c>
    </row>
    <row r="20" spans="1:12" ht="22" customHeight="1" x14ac:dyDescent="0.2">
      <c r="A20" s="108"/>
      <c r="B20" s="108"/>
      <c r="C20" s="109" t="s">
        <v>114</v>
      </c>
      <c r="D20" s="109"/>
      <c r="E20" s="109"/>
      <c r="F20" s="32">
        <v>1</v>
      </c>
      <c r="G20" s="62"/>
      <c r="H20" s="62"/>
      <c r="I20" s="62"/>
      <c r="J20" s="62"/>
      <c r="K20" s="62">
        <v>10</v>
      </c>
      <c r="L20" s="25">
        <f t="shared" si="1"/>
        <v>10</v>
      </c>
    </row>
    <row r="21" spans="1:12" x14ac:dyDescent="0.2">
      <c r="A21" s="106" t="s">
        <v>143</v>
      </c>
      <c r="B21" s="106">
        <v>5</v>
      </c>
      <c r="C21" s="110" t="s">
        <v>58</v>
      </c>
      <c r="D21" s="110"/>
      <c r="E21" s="110"/>
      <c r="F21" s="10">
        <v>5</v>
      </c>
      <c r="G21" s="102" t="s">
        <v>147</v>
      </c>
      <c r="H21" s="103"/>
      <c r="I21" s="103"/>
      <c r="J21" s="103"/>
      <c r="K21" s="104"/>
      <c r="L21" s="9"/>
    </row>
    <row r="22" spans="1:12" ht="87" customHeight="1" x14ac:dyDescent="0.2">
      <c r="A22" s="107"/>
      <c r="B22" s="107"/>
      <c r="C22" s="109" t="s">
        <v>64</v>
      </c>
      <c r="D22" s="109"/>
      <c r="E22" s="109"/>
      <c r="F22" s="32">
        <v>2</v>
      </c>
      <c r="G22" s="62"/>
      <c r="H22" s="62"/>
      <c r="I22" s="62"/>
      <c r="J22" s="62"/>
      <c r="K22" s="62">
        <v>10</v>
      </c>
      <c r="L22" s="25">
        <f>SUM(G22:K22)*F22</f>
        <v>20</v>
      </c>
    </row>
    <row r="23" spans="1:12" x14ac:dyDescent="0.2">
      <c r="A23" s="107"/>
      <c r="B23" s="107"/>
      <c r="C23" s="109" t="s">
        <v>65</v>
      </c>
      <c r="D23" s="109"/>
      <c r="E23" s="109"/>
      <c r="F23" s="32">
        <v>1</v>
      </c>
      <c r="G23" s="62"/>
      <c r="H23" s="62"/>
      <c r="I23" s="62"/>
      <c r="J23" s="62"/>
      <c r="K23" s="62">
        <v>10</v>
      </c>
      <c r="L23" s="25">
        <f t="shared" ref="L23:L24" si="2">SUM(G23:K23)*F23</f>
        <v>10</v>
      </c>
    </row>
    <row r="24" spans="1:12" x14ac:dyDescent="0.2">
      <c r="A24" s="108"/>
      <c r="B24" s="108"/>
      <c r="C24" s="109" t="s">
        <v>66</v>
      </c>
      <c r="D24" s="109"/>
      <c r="E24" s="109"/>
      <c r="F24" s="32">
        <v>2</v>
      </c>
      <c r="G24" s="62"/>
      <c r="H24" s="62"/>
      <c r="I24" s="62"/>
      <c r="J24" s="62"/>
      <c r="K24" s="62">
        <v>10</v>
      </c>
      <c r="L24" s="25">
        <f t="shared" si="2"/>
        <v>20</v>
      </c>
    </row>
    <row r="25" spans="1:12" x14ac:dyDescent="0.2">
      <c r="H25" s="70" t="s">
        <v>135</v>
      </c>
      <c r="I25" s="70"/>
      <c r="J25" s="70"/>
      <c r="K25" s="70"/>
      <c r="L25" s="35">
        <f>SUM(L11:L24)/200*30</f>
        <v>30</v>
      </c>
    </row>
    <row r="26" spans="1:12" x14ac:dyDescent="0.2">
      <c r="A26" s="13" t="s">
        <v>54</v>
      </c>
      <c r="B26" s="125" t="s">
        <v>137</v>
      </c>
      <c r="C26" s="125"/>
      <c r="D26" s="125"/>
      <c r="E26" s="125"/>
      <c r="F26" s="125"/>
      <c r="G26" s="125"/>
      <c r="H26" s="125"/>
      <c r="I26" s="12">
        <f>SUM(L11:L24)</f>
        <v>200</v>
      </c>
    </row>
    <row r="28" spans="1:12" ht="17" x14ac:dyDescent="0.2">
      <c r="A28" s="6" t="s">
        <v>30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6" t="s">
        <v>31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</row>
    <row r="30" spans="1:12" ht="34" customHeight="1" x14ac:dyDescent="0.2">
      <c r="A30" s="56" t="s">
        <v>34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</row>
    <row r="31" spans="1:12" ht="42" customHeight="1" x14ac:dyDescent="0.2">
      <c r="A31" s="56" t="s">
        <v>32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ht="17" x14ac:dyDescent="0.2">
      <c r="A32" s="56" t="s">
        <v>33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</row>
  </sheetData>
  <mergeCells count="45">
    <mergeCell ref="B32:L32"/>
    <mergeCell ref="G10:K10"/>
    <mergeCell ref="G15:K15"/>
    <mergeCell ref="G21:K21"/>
    <mergeCell ref="H25:K25"/>
    <mergeCell ref="B26:H26"/>
    <mergeCell ref="B29:L29"/>
    <mergeCell ref="B30:L30"/>
    <mergeCell ref="B31:L31"/>
    <mergeCell ref="A21:A24"/>
    <mergeCell ref="B21:B24"/>
    <mergeCell ref="C21:E21"/>
    <mergeCell ref="C22:E22"/>
    <mergeCell ref="C23:E23"/>
    <mergeCell ref="C24:E24"/>
    <mergeCell ref="A15:A20"/>
    <mergeCell ref="B15:B20"/>
    <mergeCell ref="C15:E15"/>
    <mergeCell ref="C16:E16"/>
    <mergeCell ref="C17:E17"/>
    <mergeCell ref="C20:E20"/>
    <mergeCell ref="L8:L9"/>
    <mergeCell ref="A10:A14"/>
    <mergeCell ref="B10:B14"/>
    <mergeCell ref="C10:E10"/>
    <mergeCell ref="C11:E11"/>
    <mergeCell ref="C12:E12"/>
    <mergeCell ref="C14:E14"/>
    <mergeCell ref="C13:E13"/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&amp;CPRESENTATION ASSESSMENT_FORM 3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zoomScale="120" zoomScaleNormal="100" zoomScaleSheetLayoutView="120" workbookViewId="0">
      <selection activeCell="B6" sqref="B6:L6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5" t="s">
        <v>0</v>
      </c>
      <c r="B1" s="105"/>
      <c r="C1" s="105"/>
      <c r="D1" s="105"/>
      <c r="E1" s="105"/>
      <c r="F1" s="105"/>
      <c r="G1" s="105"/>
      <c r="H1" s="105"/>
      <c r="I1" s="105"/>
      <c r="J1" s="55" t="s">
        <v>1</v>
      </c>
      <c r="K1" s="83"/>
      <c r="L1" s="83"/>
    </row>
    <row r="2" spans="1:12" ht="17" x14ac:dyDescent="0.2">
      <c r="A2" s="55" t="s">
        <v>2</v>
      </c>
      <c r="B2" s="105" t="s">
        <v>6</v>
      </c>
      <c r="C2" s="105"/>
      <c r="D2" s="105"/>
      <c r="E2" s="105"/>
      <c r="F2" s="105"/>
      <c r="G2" s="105"/>
      <c r="H2" s="105"/>
      <c r="I2" s="105"/>
      <c r="J2" s="55" t="s">
        <v>5</v>
      </c>
      <c r="K2" s="83"/>
      <c r="L2" s="83"/>
    </row>
    <row r="3" spans="1:12" ht="17" x14ac:dyDescent="0.2">
      <c r="A3" s="55" t="s">
        <v>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1:12" ht="17" x14ac:dyDescent="0.2">
      <c r="A4" s="55" t="s">
        <v>4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</row>
    <row r="5" spans="1:12" ht="17" x14ac:dyDescent="0.2">
      <c r="A5" s="55" t="s">
        <v>36</v>
      </c>
      <c r="B5" s="126"/>
      <c r="C5" s="127"/>
      <c r="D5" s="127"/>
      <c r="E5" s="127"/>
      <c r="F5" s="127"/>
      <c r="G5" s="127"/>
      <c r="H5" s="127"/>
      <c r="I5" s="127"/>
      <c r="J5" s="127"/>
      <c r="K5" s="127"/>
      <c r="L5" s="128"/>
    </row>
    <row r="6" spans="1:12" ht="17" x14ac:dyDescent="0.2">
      <c r="A6" s="55" t="s">
        <v>55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</row>
    <row r="7" spans="1:12" x14ac:dyDescent="0.2">
      <c r="A7" s="95" t="s">
        <v>56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</row>
    <row r="8" spans="1:12" x14ac:dyDescent="0.2">
      <c r="A8" s="99" t="s">
        <v>146</v>
      </c>
      <c r="B8" s="99" t="s">
        <v>8</v>
      </c>
      <c r="C8" s="84" t="s">
        <v>9</v>
      </c>
      <c r="D8" s="85"/>
      <c r="E8" s="86"/>
      <c r="F8" s="99" t="s">
        <v>38</v>
      </c>
      <c r="G8" s="71" t="s">
        <v>10</v>
      </c>
      <c r="H8" s="71"/>
      <c r="I8" s="71"/>
      <c r="J8" s="71"/>
      <c r="K8" s="71"/>
      <c r="L8" s="99" t="s">
        <v>11</v>
      </c>
    </row>
    <row r="9" spans="1:12" ht="17" x14ac:dyDescent="0.2">
      <c r="A9" s="101"/>
      <c r="B9" s="101"/>
      <c r="C9" s="87"/>
      <c r="D9" s="88"/>
      <c r="E9" s="89"/>
      <c r="F9" s="101"/>
      <c r="G9" s="3" t="s">
        <v>48</v>
      </c>
      <c r="H9" s="3" t="s">
        <v>49</v>
      </c>
      <c r="I9" s="3" t="s">
        <v>50</v>
      </c>
      <c r="J9" s="3" t="s">
        <v>51</v>
      </c>
      <c r="K9" s="3" t="s">
        <v>52</v>
      </c>
      <c r="L9" s="101"/>
    </row>
    <row r="10" spans="1:12" x14ac:dyDescent="0.2">
      <c r="A10" s="106" t="s">
        <v>142</v>
      </c>
      <c r="B10" s="106">
        <v>5</v>
      </c>
      <c r="C10" s="110" t="s">
        <v>37</v>
      </c>
      <c r="D10" s="110"/>
      <c r="E10" s="110"/>
      <c r="F10" s="10">
        <v>6</v>
      </c>
      <c r="G10" s="102" t="s">
        <v>147</v>
      </c>
      <c r="H10" s="103"/>
      <c r="I10" s="103"/>
      <c r="J10" s="103"/>
      <c r="K10" s="104"/>
      <c r="L10" s="9"/>
    </row>
    <row r="11" spans="1:12" ht="35" customHeight="1" x14ac:dyDescent="0.2">
      <c r="A11" s="107"/>
      <c r="B11" s="107"/>
      <c r="C11" s="109" t="s">
        <v>59</v>
      </c>
      <c r="D11" s="109"/>
      <c r="E11" s="109"/>
      <c r="F11" s="32">
        <v>1</v>
      </c>
      <c r="G11" s="62"/>
      <c r="H11" s="62"/>
      <c r="I11" s="62"/>
      <c r="J11" s="62"/>
      <c r="K11" s="62">
        <v>10</v>
      </c>
      <c r="L11" s="25">
        <f>SUM(G11:K11)*F11</f>
        <v>10</v>
      </c>
    </row>
    <row r="12" spans="1:12" ht="35" customHeight="1" x14ac:dyDescent="0.2">
      <c r="A12" s="107"/>
      <c r="B12" s="107"/>
      <c r="C12" s="109" t="s">
        <v>60</v>
      </c>
      <c r="D12" s="109"/>
      <c r="E12" s="109"/>
      <c r="F12" s="32">
        <v>2</v>
      </c>
      <c r="G12" s="62"/>
      <c r="H12" s="62"/>
      <c r="I12" s="62"/>
      <c r="J12" s="62"/>
      <c r="K12" s="62">
        <v>10</v>
      </c>
      <c r="L12" s="25">
        <f t="shared" ref="L12:L14" si="0">SUM(G12:K12)*F12</f>
        <v>20</v>
      </c>
    </row>
    <row r="13" spans="1:12" x14ac:dyDescent="0.2">
      <c r="A13" s="107"/>
      <c r="B13" s="107"/>
      <c r="C13" s="122" t="s">
        <v>61</v>
      </c>
      <c r="D13" s="123"/>
      <c r="E13" s="124"/>
      <c r="F13" s="32">
        <v>1</v>
      </c>
      <c r="G13" s="62"/>
      <c r="H13" s="62"/>
      <c r="I13" s="62"/>
      <c r="J13" s="62"/>
      <c r="K13" s="62">
        <v>10</v>
      </c>
      <c r="L13" s="25">
        <f t="shared" si="0"/>
        <v>10</v>
      </c>
    </row>
    <row r="14" spans="1:12" x14ac:dyDescent="0.2">
      <c r="A14" s="108"/>
      <c r="B14" s="108"/>
      <c r="C14" s="121" t="s">
        <v>62</v>
      </c>
      <c r="D14" s="121"/>
      <c r="E14" s="121"/>
      <c r="F14" s="32">
        <v>2</v>
      </c>
      <c r="G14" s="62"/>
      <c r="H14" s="62"/>
      <c r="I14" s="62"/>
      <c r="J14" s="62"/>
      <c r="K14" s="62">
        <v>10</v>
      </c>
      <c r="L14" s="25">
        <f t="shared" si="0"/>
        <v>20</v>
      </c>
    </row>
    <row r="15" spans="1:12" x14ac:dyDescent="0.2">
      <c r="A15" s="106" t="s">
        <v>144</v>
      </c>
      <c r="B15" s="106">
        <v>5</v>
      </c>
      <c r="C15" s="110" t="s">
        <v>57</v>
      </c>
      <c r="D15" s="110"/>
      <c r="E15" s="110"/>
      <c r="F15" s="10">
        <v>9</v>
      </c>
      <c r="G15" s="102" t="s">
        <v>147</v>
      </c>
      <c r="H15" s="103"/>
      <c r="I15" s="103"/>
      <c r="J15" s="103"/>
      <c r="K15" s="104"/>
      <c r="L15" s="9"/>
    </row>
    <row r="16" spans="1:12" x14ac:dyDescent="0.2">
      <c r="A16" s="107"/>
      <c r="B16" s="107"/>
      <c r="C16" s="109" t="s">
        <v>63</v>
      </c>
      <c r="D16" s="109"/>
      <c r="E16" s="109"/>
      <c r="F16" s="32">
        <v>1</v>
      </c>
      <c r="G16" s="62"/>
      <c r="H16" s="62"/>
      <c r="I16" s="62"/>
      <c r="J16" s="62"/>
      <c r="K16" s="62">
        <v>10</v>
      </c>
      <c r="L16" s="25">
        <f>SUM(G16:K16)*F16</f>
        <v>10</v>
      </c>
    </row>
    <row r="17" spans="1:12" ht="36" customHeight="1" x14ac:dyDescent="0.2">
      <c r="A17" s="107"/>
      <c r="B17" s="107"/>
      <c r="C17" s="109" t="s">
        <v>111</v>
      </c>
      <c r="D17" s="109"/>
      <c r="E17" s="109"/>
      <c r="F17" s="32">
        <v>2</v>
      </c>
      <c r="G17" s="62"/>
      <c r="H17" s="62"/>
      <c r="I17" s="62"/>
      <c r="J17" s="62"/>
      <c r="K17" s="62">
        <v>10</v>
      </c>
      <c r="L17" s="25">
        <f t="shared" ref="L17:L20" si="1">SUM(G17:K17)*F17</f>
        <v>20</v>
      </c>
    </row>
    <row r="18" spans="1:12" ht="36" customHeight="1" x14ac:dyDescent="0.2">
      <c r="A18" s="107"/>
      <c r="B18" s="107"/>
      <c r="C18" s="109" t="s">
        <v>112</v>
      </c>
      <c r="D18" s="109"/>
      <c r="E18" s="109"/>
      <c r="F18" s="32">
        <v>3</v>
      </c>
      <c r="G18" s="62"/>
      <c r="H18" s="62"/>
      <c r="I18" s="62"/>
      <c r="J18" s="62"/>
      <c r="K18" s="62">
        <v>10</v>
      </c>
      <c r="L18" s="25">
        <f t="shared" si="1"/>
        <v>30</v>
      </c>
    </row>
    <row r="19" spans="1:12" ht="21" customHeight="1" x14ac:dyDescent="0.2">
      <c r="A19" s="107"/>
      <c r="B19" s="107"/>
      <c r="C19" s="80" t="s">
        <v>113</v>
      </c>
      <c r="D19" s="81"/>
      <c r="E19" s="82"/>
      <c r="F19" s="32">
        <v>2</v>
      </c>
      <c r="G19" s="62"/>
      <c r="H19" s="62"/>
      <c r="I19" s="62"/>
      <c r="J19" s="62"/>
      <c r="K19" s="62">
        <v>10</v>
      </c>
      <c r="L19" s="42">
        <v>20</v>
      </c>
    </row>
    <row r="20" spans="1:12" ht="22" customHeight="1" x14ac:dyDescent="0.2">
      <c r="A20" s="108"/>
      <c r="B20" s="108"/>
      <c r="C20" s="109" t="s">
        <v>114</v>
      </c>
      <c r="D20" s="109"/>
      <c r="E20" s="109"/>
      <c r="F20" s="32">
        <v>1</v>
      </c>
      <c r="G20" s="62"/>
      <c r="H20" s="62"/>
      <c r="I20" s="62"/>
      <c r="J20" s="62"/>
      <c r="K20" s="62">
        <v>10</v>
      </c>
      <c r="L20" s="25">
        <f t="shared" si="1"/>
        <v>10</v>
      </c>
    </row>
    <row r="21" spans="1:12" x14ac:dyDescent="0.2">
      <c r="A21" s="106" t="s">
        <v>143</v>
      </c>
      <c r="B21" s="106">
        <v>5</v>
      </c>
      <c r="C21" s="110" t="s">
        <v>58</v>
      </c>
      <c r="D21" s="110"/>
      <c r="E21" s="110"/>
      <c r="F21" s="10">
        <v>5</v>
      </c>
      <c r="G21" s="102" t="s">
        <v>147</v>
      </c>
      <c r="H21" s="103"/>
      <c r="I21" s="103"/>
      <c r="J21" s="103"/>
      <c r="K21" s="104"/>
      <c r="L21" s="9"/>
    </row>
    <row r="22" spans="1:12" ht="87" customHeight="1" x14ac:dyDescent="0.2">
      <c r="A22" s="107"/>
      <c r="B22" s="107"/>
      <c r="C22" s="109" t="s">
        <v>64</v>
      </c>
      <c r="D22" s="109"/>
      <c r="E22" s="109"/>
      <c r="F22" s="32">
        <v>2</v>
      </c>
      <c r="G22" s="62"/>
      <c r="H22" s="62"/>
      <c r="I22" s="62"/>
      <c r="J22" s="62"/>
      <c r="K22" s="62">
        <v>10</v>
      </c>
      <c r="L22" s="25">
        <f>SUM(G22:K22)*F22</f>
        <v>20</v>
      </c>
    </row>
    <row r="23" spans="1:12" x14ac:dyDescent="0.2">
      <c r="A23" s="107"/>
      <c r="B23" s="107"/>
      <c r="C23" s="109" t="s">
        <v>65</v>
      </c>
      <c r="D23" s="109"/>
      <c r="E23" s="109"/>
      <c r="F23" s="32">
        <v>1</v>
      </c>
      <c r="G23" s="62"/>
      <c r="H23" s="62"/>
      <c r="I23" s="62"/>
      <c r="J23" s="62"/>
      <c r="K23" s="62">
        <v>10</v>
      </c>
      <c r="L23" s="25">
        <f t="shared" ref="L23:L24" si="2">SUM(G23:K23)*F23</f>
        <v>10</v>
      </c>
    </row>
    <row r="24" spans="1:12" x14ac:dyDescent="0.2">
      <c r="A24" s="108"/>
      <c r="B24" s="108"/>
      <c r="C24" s="109" t="s">
        <v>66</v>
      </c>
      <c r="D24" s="109"/>
      <c r="E24" s="109"/>
      <c r="F24" s="32">
        <v>2</v>
      </c>
      <c r="G24" s="62"/>
      <c r="H24" s="62"/>
      <c r="I24" s="62"/>
      <c r="J24" s="62"/>
      <c r="K24" s="62">
        <v>10</v>
      </c>
      <c r="L24" s="25">
        <f t="shared" si="2"/>
        <v>20</v>
      </c>
    </row>
    <row r="25" spans="1:12" x14ac:dyDescent="0.2">
      <c r="H25" s="70" t="s">
        <v>135</v>
      </c>
      <c r="I25" s="70"/>
      <c r="J25" s="70"/>
      <c r="K25" s="70"/>
      <c r="L25" s="35">
        <f>SUM(L11:L24)/200*30</f>
        <v>30</v>
      </c>
    </row>
    <row r="26" spans="1:12" x14ac:dyDescent="0.2">
      <c r="A26" s="13" t="s">
        <v>54</v>
      </c>
      <c r="B26" s="125" t="s">
        <v>137</v>
      </c>
      <c r="C26" s="125"/>
      <c r="D26" s="125"/>
      <c r="E26" s="125"/>
      <c r="F26" s="125"/>
      <c r="G26" s="125"/>
      <c r="H26" s="125"/>
      <c r="I26" s="12">
        <f>SUM(L11:L24)</f>
        <v>200</v>
      </c>
    </row>
    <row r="28" spans="1:12" ht="17" x14ac:dyDescent="0.2">
      <c r="A28" s="6" t="s">
        <v>30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6" t="s">
        <v>31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</row>
    <row r="30" spans="1:12" ht="34" customHeight="1" x14ac:dyDescent="0.2">
      <c r="A30" s="56" t="s">
        <v>34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</row>
    <row r="31" spans="1:12" ht="42" customHeight="1" x14ac:dyDescent="0.2">
      <c r="A31" s="56" t="s">
        <v>32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ht="17" x14ac:dyDescent="0.2">
      <c r="A32" s="56" t="s">
        <v>33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</row>
  </sheetData>
  <sheetProtection sheet="1" objects="1" scenarios="1"/>
  <mergeCells count="45">
    <mergeCell ref="B5:L5"/>
    <mergeCell ref="B6:L6"/>
    <mergeCell ref="A7:L7"/>
    <mergeCell ref="A8:A9"/>
    <mergeCell ref="B8:B9"/>
    <mergeCell ref="C8:E9"/>
    <mergeCell ref="F8:F9"/>
    <mergeCell ref="B4:L4"/>
    <mergeCell ref="B1:I1"/>
    <mergeCell ref="K1:L1"/>
    <mergeCell ref="B2:I2"/>
    <mergeCell ref="K2:L2"/>
    <mergeCell ref="B3:L3"/>
    <mergeCell ref="A21:A24"/>
    <mergeCell ref="B21:B24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G15:K15"/>
    <mergeCell ref="G21:K21"/>
    <mergeCell ref="A15:A20"/>
    <mergeCell ref="B15:B20"/>
    <mergeCell ref="C15:E15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B32:L32"/>
    <mergeCell ref="H25:K25"/>
    <mergeCell ref="B26:H26"/>
    <mergeCell ref="B29:L29"/>
    <mergeCell ref="B30:L30"/>
    <mergeCell ref="B31:L31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&amp;CPRESENTATION ASSESSMENT_FORM 3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AF619DA-D70B-E945-95EB-33EF82EEF4E0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38"/>
  <sheetViews>
    <sheetView view="pageBreakPreview" topLeftCell="A25" zoomScale="110" zoomScaleNormal="100" zoomScaleSheetLayoutView="110" workbookViewId="0">
      <selection activeCell="B37" sqref="B37:L37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5" t="s">
        <v>0</v>
      </c>
      <c r="B1" s="105"/>
      <c r="C1" s="105"/>
      <c r="D1" s="105"/>
      <c r="E1" s="105"/>
      <c r="F1" s="105"/>
      <c r="G1" s="105"/>
      <c r="H1" s="105"/>
      <c r="I1" s="105"/>
      <c r="J1" s="55" t="s">
        <v>1</v>
      </c>
      <c r="K1" s="83"/>
      <c r="L1" s="83"/>
    </row>
    <row r="2" spans="1:12" ht="17" x14ac:dyDescent="0.2">
      <c r="A2" s="55" t="s">
        <v>2</v>
      </c>
      <c r="B2" s="105" t="s">
        <v>6</v>
      </c>
      <c r="C2" s="105"/>
      <c r="D2" s="105"/>
      <c r="E2" s="105"/>
      <c r="F2" s="105"/>
      <c r="G2" s="105"/>
      <c r="H2" s="105"/>
      <c r="I2" s="105"/>
      <c r="J2" s="55" t="s">
        <v>5</v>
      </c>
      <c r="K2" s="83"/>
      <c r="L2" s="83"/>
    </row>
    <row r="3" spans="1:12" ht="17" x14ac:dyDescent="0.2">
      <c r="A3" s="55" t="s">
        <v>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1:12" ht="17" x14ac:dyDescent="0.2">
      <c r="A4" s="55" t="s">
        <v>4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</row>
    <row r="5" spans="1:12" ht="17" x14ac:dyDescent="0.2">
      <c r="A5" s="55" t="s">
        <v>36</v>
      </c>
      <c r="B5" s="126"/>
      <c r="C5" s="127"/>
      <c r="D5" s="127"/>
      <c r="E5" s="127"/>
      <c r="F5" s="127"/>
      <c r="G5" s="127"/>
      <c r="H5" s="127"/>
      <c r="I5" s="127"/>
      <c r="J5" s="127"/>
      <c r="K5" s="127"/>
      <c r="L5" s="128"/>
    </row>
    <row r="6" spans="1:12" ht="17" x14ac:dyDescent="0.2">
      <c r="A6" s="55" t="s">
        <v>55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</row>
    <row r="7" spans="1:12" x14ac:dyDescent="0.2">
      <c r="A7" s="95" t="s">
        <v>67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</row>
    <row r="8" spans="1:12" ht="17" customHeight="1" x14ac:dyDescent="0.2">
      <c r="A8" s="133" t="s">
        <v>68</v>
      </c>
      <c r="B8" s="133"/>
      <c r="C8" s="135" t="s">
        <v>70</v>
      </c>
      <c r="D8" s="135"/>
      <c r="E8" s="135"/>
      <c r="F8" s="135"/>
      <c r="G8" s="135"/>
      <c r="H8" s="135"/>
      <c r="I8" s="135"/>
      <c r="J8" s="20" t="s">
        <v>69</v>
      </c>
      <c r="K8" s="21" t="s">
        <v>71</v>
      </c>
      <c r="L8" s="27" t="s">
        <v>72</v>
      </c>
    </row>
    <row r="9" spans="1:12" ht="36" customHeight="1" x14ac:dyDescent="0.2">
      <c r="A9" s="134" t="s">
        <v>73</v>
      </c>
      <c r="B9" s="136"/>
      <c r="C9" s="19" t="s">
        <v>18</v>
      </c>
      <c r="D9" s="134" t="s">
        <v>129</v>
      </c>
      <c r="E9" s="134"/>
      <c r="F9" s="134"/>
      <c r="G9" s="134"/>
      <c r="H9" s="134"/>
      <c r="I9" s="134"/>
      <c r="J9" s="23">
        <v>80</v>
      </c>
      <c r="K9" s="24">
        <f>J9/640*100</f>
        <v>12.5</v>
      </c>
      <c r="L9" s="28">
        <f>FORM_1_SV!H14/640*100</f>
        <v>12.5</v>
      </c>
    </row>
    <row r="10" spans="1:12" ht="36" customHeight="1" x14ac:dyDescent="0.2">
      <c r="A10" s="125"/>
      <c r="B10" s="125"/>
      <c r="C10" s="7" t="s">
        <v>19</v>
      </c>
      <c r="D10" s="113" t="s">
        <v>130</v>
      </c>
      <c r="E10" s="113"/>
      <c r="F10" s="113"/>
      <c r="G10" s="113"/>
      <c r="H10" s="113"/>
      <c r="I10" s="113"/>
      <c r="J10" s="25">
        <v>110</v>
      </c>
      <c r="K10" s="24">
        <f>J10/640*100</f>
        <v>17.1875</v>
      </c>
      <c r="L10" s="53">
        <f>FORM_1_SV!H15/640*100</f>
        <v>17.1875</v>
      </c>
    </row>
    <row r="11" spans="1:12" ht="16" customHeight="1" x14ac:dyDescent="0.2">
      <c r="A11" s="138" t="s">
        <v>115</v>
      </c>
      <c r="B11" s="139"/>
      <c r="C11" s="129" t="s">
        <v>19</v>
      </c>
      <c r="D11" s="129" t="s">
        <v>130</v>
      </c>
      <c r="E11" s="129"/>
      <c r="F11" s="129"/>
      <c r="G11" s="129"/>
      <c r="H11" s="129"/>
      <c r="I11" s="129"/>
      <c r="J11" s="130">
        <v>70</v>
      </c>
      <c r="K11" s="131">
        <f>J11/640*100</f>
        <v>10.9375</v>
      </c>
      <c r="L11" s="132">
        <f>FORM_2_SV!H39/640*100</f>
        <v>10.9375</v>
      </c>
    </row>
    <row r="12" spans="1:12" ht="17" customHeight="1" x14ac:dyDescent="0.2">
      <c r="A12" s="140"/>
      <c r="B12" s="141"/>
      <c r="C12" s="129"/>
      <c r="D12" s="129"/>
      <c r="E12" s="129"/>
      <c r="F12" s="129"/>
      <c r="G12" s="129"/>
      <c r="H12" s="129"/>
      <c r="I12" s="129"/>
      <c r="J12" s="130"/>
      <c r="K12" s="131"/>
      <c r="L12" s="132"/>
    </row>
    <row r="13" spans="1:12" ht="34" hidden="1" customHeight="1" x14ac:dyDescent="0.2">
      <c r="A13" s="140"/>
      <c r="B13" s="141"/>
      <c r="C13" s="129"/>
      <c r="D13" s="129"/>
      <c r="E13" s="129"/>
      <c r="F13" s="129"/>
      <c r="G13" s="129"/>
      <c r="H13" s="129"/>
      <c r="I13" s="129"/>
      <c r="J13" s="130"/>
      <c r="K13" s="131"/>
      <c r="L13" s="132"/>
    </row>
    <row r="14" spans="1:12" ht="34" customHeight="1" x14ac:dyDescent="0.2">
      <c r="A14" s="140"/>
      <c r="B14" s="141"/>
      <c r="C14" s="50" t="s">
        <v>53</v>
      </c>
      <c r="D14" s="129" t="s">
        <v>132</v>
      </c>
      <c r="E14" s="129"/>
      <c r="F14" s="129"/>
      <c r="G14" s="129"/>
      <c r="H14" s="129"/>
      <c r="I14" s="129"/>
      <c r="J14" s="54">
        <v>160</v>
      </c>
      <c r="K14" s="22">
        <f t="shared" ref="K14:K20" si="0">J14/640*100</f>
        <v>25</v>
      </c>
      <c r="L14" s="28">
        <f>FORM_2_SV!H40/640*100</f>
        <v>25</v>
      </c>
    </row>
    <row r="15" spans="1:12" ht="34" customHeight="1" x14ac:dyDescent="0.2">
      <c r="A15" s="142"/>
      <c r="B15" s="143"/>
      <c r="C15" s="50" t="s">
        <v>54</v>
      </c>
      <c r="D15" s="129" t="s">
        <v>133</v>
      </c>
      <c r="E15" s="129"/>
      <c r="F15" s="129"/>
      <c r="G15" s="129"/>
      <c r="H15" s="129"/>
      <c r="I15" s="129"/>
      <c r="J15" s="54">
        <v>20</v>
      </c>
      <c r="K15" s="22">
        <f t="shared" si="0"/>
        <v>3.125</v>
      </c>
      <c r="L15" s="53">
        <f>FORM_2_SV!H41/640*100</f>
        <v>3.125</v>
      </c>
    </row>
    <row r="16" spans="1:12" ht="33" customHeight="1" x14ac:dyDescent="0.2">
      <c r="A16" s="144" t="s">
        <v>116</v>
      </c>
      <c r="B16" s="145"/>
      <c r="C16" s="17" t="s">
        <v>19</v>
      </c>
      <c r="D16" s="150" t="s">
        <v>130</v>
      </c>
      <c r="E16" s="151"/>
      <c r="F16" s="151"/>
      <c r="G16" s="151"/>
      <c r="H16" s="151"/>
      <c r="I16" s="152"/>
      <c r="J16" s="25">
        <v>70</v>
      </c>
      <c r="K16" s="24">
        <f t="shared" si="0"/>
        <v>10.9375</v>
      </c>
      <c r="L16" s="28">
        <f>FORM_2_EXAMINER!H39/640*100</f>
        <v>10.9375</v>
      </c>
    </row>
    <row r="17" spans="1:12" ht="33" customHeight="1" x14ac:dyDescent="0.2">
      <c r="A17" s="146"/>
      <c r="B17" s="147"/>
      <c r="C17" s="46" t="s">
        <v>53</v>
      </c>
      <c r="D17" s="115" t="s">
        <v>132</v>
      </c>
      <c r="E17" s="116"/>
      <c r="F17" s="116"/>
      <c r="G17" s="116"/>
      <c r="H17" s="116"/>
      <c r="I17" s="117"/>
      <c r="J17" s="25">
        <v>160</v>
      </c>
      <c r="K17" s="24">
        <f t="shared" si="0"/>
        <v>25</v>
      </c>
      <c r="L17" s="28">
        <f>FORM_2_EXAMINER!H40/640*100</f>
        <v>25</v>
      </c>
    </row>
    <row r="18" spans="1:12" ht="33" customHeight="1" x14ac:dyDescent="0.2">
      <c r="A18" s="148"/>
      <c r="B18" s="149"/>
      <c r="C18" s="46" t="s">
        <v>54</v>
      </c>
      <c r="D18" s="115" t="s">
        <v>133</v>
      </c>
      <c r="E18" s="116"/>
      <c r="F18" s="116"/>
      <c r="G18" s="116"/>
      <c r="H18" s="116"/>
      <c r="I18" s="117"/>
      <c r="J18" s="25">
        <v>20</v>
      </c>
      <c r="K18" s="24">
        <f t="shared" si="0"/>
        <v>3.125</v>
      </c>
      <c r="L18" s="28">
        <f>FORM_2_EXAMINER!H41/540*100</f>
        <v>3.7037037037037033</v>
      </c>
    </row>
    <row r="19" spans="1:12" ht="34" customHeight="1" x14ac:dyDescent="0.2">
      <c r="A19" s="111" t="s">
        <v>74</v>
      </c>
      <c r="B19" s="110"/>
      <c r="C19" s="26" t="s">
        <v>138</v>
      </c>
      <c r="D19" s="77" t="s">
        <v>137</v>
      </c>
      <c r="E19" s="78"/>
      <c r="F19" s="78"/>
      <c r="G19" s="78"/>
      <c r="H19" s="78"/>
      <c r="I19" s="79"/>
      <c r="J19" s="11">
        <v>200</v>
      </c>
      <c r="K19" s="22">
        <f t="shared" si="0"/>
        <v>31.25</v>
      </c>
      <c r="L19" s="28">
        <f>FORM_3_EXAMINER!I26/640*100</f>
        <v>31.25</v>
      </c>
    </row>
    <row r="20" spans="1:12" ht="33" customHeight="1" x14ac:dyDescent="0.2">
      <c r="A20" s="113" t="s">
        <v>75</v>
      </c>
      <c r="B20" s="125"/>
      <c r="C20" s="16" t="s">
        <v>138</v>
      </c>
      <c r="D20" s="115" t="s">
        <v>137</v>
      </c>
      <c r="E20" s="116"/>
      <c r="F20" s="116"/>
      <c r="G20" s="116"/>
      <c r="H20" s="116"/>
      <c r="I20" s="117"/>
      <c r="J20" s="25">
        <v>200</v>
      </c>
      <c r="K20" s="24">
        <f t="shared" si="0"/>
        <v>31.25</v>
      </c>
      <c r="L20" s="28">
        <f>FORM_3_ASSESSOR!I26/640*100</f>
        <v>31.25</v>
      </c>
    </row>
    <row r="21" spans="1:12" x14ac:dyDescent="0.2">
      <c r="A21" s="2" t="s">
        <v>78</v>
      </c>
      <c r="B21" s="30">
        <f>SUM(J9:J15,J19)</f>
        <v>640</v>
      </c>
    </row>
    <row r="23" spans="1:12" ht="18" customHeight="1" x14ac:dyDescent="0.2">
      <c r="A23" s="137" t="s">
        <v>123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</row>
    <row r="24" spans="1:12" ht="19" customHeight="1" x14ac:dyDescent="0.2">
      <c r="A24" s="129" t="s">
        <v>76</v>
      </c>
      <c r="B24" s="129"/>
      <c r="C24" s="26" t="s">
        <v>8</v>
      </c>
      <c r="D24" s="29" t="s">
        <v>72</v>
      </c>
      <c r="E24" s="14"/>
      <c r="F24" s="14"/>
      <c r="G24" s="14"/>
      <c r="H24" s="14"/>
      <c r="I24" s="14"/>
      <c r="J24" s="14"/>
      <c r="K24" s="14"/>
      <c r="L24" s="14"/>
    </row>
    <row r="25" spans="1:12" ht="17" x14ac:dyDescent="0.2">
      <c r="A25" s="113" t="s">
        <v>73</v>
      </c>
      <c r="B25" s="125"/>
      <c r="C25" s="7" t="s">
        <v>18</v>
      </c>
      <c r="D25" s="28">
        <f>L9</f>
        <v>12.5</v>
      </c>
    </row>
    <row r="26" spans="1:12" ht="17" x14ac:dyDescent="0.2">
      <c r="A26" s="125"/>
      <c r="B26" s="125"/>
      <c r="C26" s="7" t="s">
        <v>19</v>
      </c>
      <c r="D26" s="28">
        <f>L10</f>
        <v>17.1875</v>
      </c>
    </row>
    <row r="27" spans="1:12" ht="21" customHeight="1" x14ac:dyDescent="0.2">
      <c r="A27" s="138" t="s">
        <v>122</v>
      </c>
      <c r="B27" s="139"/>
      <c r="C27" s="26" t="s">
        <v>19</v>
      </c>
      <c r="D27" s="28">
        <f>AVERAGE(L11,L16)</f>
        <v>10.9375</v>
      </c>
    </row>
    <row r="28" spans="1:12" ht="23" customHeight="1" x14ac:dyDescent="0.2">
      <c r="A28" s="140"/>
      <c r="B28" s="141"/>
      <c r="C28" s="50" t="s">
        <v>53</v>
      </c>
      <c r="D28" s="28">
        <f>AVERAGE(L14,L17)</f>
        <v>25</v>
      </c>
    </row>
    <row r="29" spans="1:12" ht="20" customHeight="1" x14ac:dyDescent="0.2">
      <c r="A29" s="142"/>
      <c r="B29" s="143"/>
      <c r="C29" s="50" t="s">
        <v>54</v>
      </c>
      <c r="D29" s="28">
        <f>AVERAGE(L15,L18)</f>
        <v>3.4143518518518516</v>
      </c>
    </row>
    <row r="30" spans="1:12" ht="33" customHeight="1" x14ac:dyDescent="0.2">
      <c r="A30" s="113" t="s">
        <v>77</v>
      </c>
      <c r="B30" s="125"/>
      <c r="C30" s="7" t="s">
        <v>54</v>
      </c>
      <c r="D30" s="28">
        <f>AVERAGE(L19,L20)</f>
        <v>31.25</v>
      </c>
    </row>
    <row r="31" spans="1:12" ht="17" x14ac:dyDescent="0.2">
      <c r="C31" s="26" t="s">
        <v>69</v>
      </c>
      <c r="D31" s="31">
        <f>SUM(D25:D30)</f>
        <v>100.28935185185185</v>
      </c>
    </row>
    <row r="32" spans="1:12" x14ac:dyDescent="0.2">
      <c r="C32" s="15"/>
      <c r="D32" s="43"/>
    </row>
    <row r="33" spans="1:12" x14ac:dyDescent="0.2">
      <c r="C33" s="15"/>
      <c r="D33" s="43"/>
    </row>
    <row r="34" spans="1:12" ht="17" x14ac:dyDescent="0.2">
      <c r="A34" s="6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2" ht="17" x14ac:dyDescent="0.2">
      <c r="A35" s="56" t="s">
        <v>31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ht="34" customHeight="1" x14ac:dyDescent="0.2">
      <c r="A36" s="56" t="s">
        <v>34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ht="34" customHeight="1" x14ac:dyDescent="0.2">
      <c r="A37" s="56" t="s">
        <v>32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ht="17" x14ac:dyDescent="0.2">
      <c r="A38" s="56" t="s">
        <v>33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</row>
  </sheetData>
  <sheetProtection sheet="1" objects="1" scenarios="1"/>
  <mergeCells count="39">
    <mergeCell ref="B37:L37"/>
    <mergeCell ref="B38:L38"/>
    <mergeCell ref="A23:L23"/>
    <mergeCell ref="A24:B24"/>
    <mergeCell ref="A11:B15"/>
    <mergeCell ref="D14:I14"/>
    <mergeCell ref="D15:I15"/>
    <mergeCell ref="A16:B18"/>
    <mergeCell ref="D17:I17"/>
    <mergeCell ref="D18:I18"/>
    <mergeCell ref="A27:B29"/>
    <mergeCell ref="B35:L35"/>
    <mergeCell ref="A25:B26"/>
    <mergeCell ref="A30:B30"/>
    <mergeCell ref="B36:L36"/>
    <mergeCell ref="D16:I16"/>
    <mergeCell ref="D19:I19"/>
    <mergeCell ref="D20:I20"/>
    <mergeCell ref="D10:I10"/>
    <mergeCell ref="A9:B10"/>
    <mergeCell ref="A19:B19"/>
    <mergeCell ref="A20:B20"/>
    <mergeCell ref="B1:I1"/>
    <mergeCell ref="K1:L1"/>
    <mergeCell ref="B2:I2"/>
    <mergeCell ref="K2:L2"/>
    <mergeCell ref="B3:L3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</mergeCells>
  <pageMargins left="0.7" right="0.7" top="0.75" bottom="0.75" header="0.3" footer="0.3"/>
  <pageSetup paperSize="9" orientation="landscape" horizontalDpi="0" verticalDpi="0"/>
  <headerFooter>
    <oddHeader>&amp;LCPD39806_FYP DIPLOMA(CQI Draft)                                                          &amp;CFINAL MARKS_FORM 4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62FA144-4ECD-2747-B49C-09C68420B335}">
          <x14:formula1>
            <xm:f>SECTION!$A$1:$A$6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N24" sqref="N24"/>
    </sheetView>
  </sheetViews>
  <sheetFormatPr baseColWidth="10" defaultRowHeight="16" x14ac:dyDescent="0.2"/>
  <cols>
    <col min="1" max="1" width="10.8320312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baseColWidth="10" defaultRowHeight="16" x14ac:dyDescent="0.2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baseColWidth="10" defaultRowHeight="16" x14ac:dyDescent="0.2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FORM_1_SV</vt:lpstr>
      <vt:lpstr>FORM_2_SV</vt:lpstr>
      <vt:lpstr>FORM_2_EXAMINER</vt:lpstr>
      <vt:lpstr>FORM_3_EXAMINER</vt:lpstr>
      <vt:lpstr>FORM_3_ASSESSOR</vt:lpstr>
      <vt:lpstr>FORM_4_FINAL MARKS</vt:lpstr>
      <vt:lpstr>RUBRIC_FORM_1</vt:lpstr>
      <vt:lpstr>RUBRIC_FORM_2</vt:lpstr>
      <vt:lpstr>RUBRIC_FORM_3</vt:lpstr>
      <vt:lpstr>SECTION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2020-12-25T12:39:09Z</dcterms:created>
  <dcterms:modified xsi:type="dcterms:W3CDTF">2021-03-12T10:39:16Z</dcterms:modified>
</cp:coreProperties>
</file>